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11580" activeTab="0"/>
  </bookViews>
  <sheets>
    <sheet name="PLAN RASHODA I IZDATAKA" sheetId="1" r:id="rId1"/>
    <sheet name="List1" sheetId="2" r:id="rId2"/>
  </sheets>
  <definedNames>
    <definedName name="_xlnm.Print_Titles" localSheetId="0">'PLAN RASHODA I IZDATAKA'!$1:$2</definedName>
    <definedName name="Z_40084C33_B902_4443_A2A7_4A6E2F489D9E_.wvu.PrintTitles" localSheetId="0" hidden="1">'PLAN RASHODA I IZDATAKA'!$1:$2</definedName>
  </definedNames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A431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46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I.REBALANS 2018. (BILO U 2017.)</t>
        </r>
      </text>
    </comment>
    <comment ref="A46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47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496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05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96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05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</commentList>
</comments>
</file>

<file path=xl/sharedStrings.xml><?xml version="1.0" encoding="utf-8"?>
<sst xmlns="http://schemas.openxmlformats.org/spreadsheetml/2006/main" count="542" uniqueCount="176">
  <si>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</si>
  <si>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</si>
  <si>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</si>
  <si>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</si>
  <si>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</si>
  <si>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Namjenski primici od zaduživanja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</si>
  <si>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</si>
  <si>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</si>
  <si>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</si>
  <si>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</si>
  <si>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</si>
  <si>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</si>
  <si>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</si>
  <si>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</si>
  <si>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</si>
  <si>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</si>
  <si>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</si>
  <si>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</si>
  <si>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</si>
  <si>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</si>
  <si>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</si>
  <si>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</si>
  <si>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</si>
  <si>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</si>
  <si>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</si>
  <si>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</si>
  <si>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</si>
  <si>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</si>
  <si>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</si>
  <si>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</si>
  <si>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</si>
  <si>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</si>
  <si>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</si>
  <si>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</si>
  <si>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</si>
  <si>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</si>
  <si>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</si>
  <si>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</si>
  <si>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</si>
  <si>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</si>
  <si>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</si>
  <si>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</si>
  <si>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</si>
  <si>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</si>
  <si>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</si>
  <si>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</si>
  <si>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</si>
  <si>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</si>
  <si>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</si>
  <si>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</si>
  <si>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</si>
  <si>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</si>
  <si>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</si>
  <si>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</si>
  <si>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</si>
  <si>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</si>
  <si>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</si>
  <si>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</si>
  <si>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</si>
  <si>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</si>
  <si>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</si>
  <si>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</si>
  <si>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</si>
  <si>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</si>
  <si>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</si>
  <si>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</si>
  <si>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</si>
  <si>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</si>
  <si>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</si>
  <si>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</si>
  <si>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</si>
  <si>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</si>
  <si>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</si>
  <si>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</si>
  <si>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</si>
  <si>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</si>
  <si>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</si>
  <si>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</si>
  <si>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</si>
  <si>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</si>
  <si>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</si>
  <si>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</si>
  <si>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</si>
  <si>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</si>
  <si>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</si>
  <si>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</si>
  <si>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</si>
  <si>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</si>
  <si>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</si>
  <si>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</si>
  <si>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</si>
  <si>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</si>
  <si>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</si>
  <si>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</si>
  <si>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</si>
  <si>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</si>
  <si>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</si>
  <si>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</si>
  <si>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</si>
  <si>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</si>
  <si>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</si>
  <si>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</si>
  <si>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</si>
  <si>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</si>
  <si>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</si>
  <si>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</si>
  <si>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</si>
  <si>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</si>
  <si>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</si>
  <si>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</si>
  <si>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</si>
  <si>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</si>
  <si>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</si>
  <si>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</si>
  <si>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</si>
  <si>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</si>
  <si>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</si>
  <si>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</si>
  <si>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</si>
  <si>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</si>
  <si>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</si>
  <si>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</si>
  <si>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</si>
  <si>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</si>
  <si>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</si>
  <si>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</si>
  <si>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</si>
  <si>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</si>
  <si>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</si>
  <si>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</si>
  <si>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</si>
  <si>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</si>
  <si>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</si>
  <si>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</si>
  <si>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</si>
  <si>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</si>
  <si>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</si>
  <si>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</si>
  <si>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</si>
  <si>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</si>
  <si>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</si>
  <si>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</si>
  <si>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</si>
  <si>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</si>
  <si>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</si>
  <si>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</si>
  <si>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K 7008 04</t>
  </si>
  <si>
    <t>SUFINANCIRANJE OBAVEZNE ŠKOLSKE LEKTIRE U OSNOVNIM I SREDNJIM ŠKOLAMA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</si>
  <si>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</si>
  <si>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</si>
  <si>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</si>
  <si>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</si>
  <si>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</si>
  <si>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</si>
  <si>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</si>
  <si>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</si>
  <si>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15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</si>
  <si>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</si>
  <si>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</si>
  <si>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</si>
  <si>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</si>
  <si>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</si>
  <si>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</si>
  <si>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</si>
  <si>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</si>
  <si>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</si>
  <si>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</si>
  <si>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</si>
  <si>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</si>
  <si>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</si>
  <si>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</si>
  <si>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REBALANS 2018.</t>
  </si>
  <si>
    <t>SHEMA - VOĆE, POVRĆE I MLIJEKO</t>
  </si>
  <si>
    <t>PLAN RASHODA I IZDATAKA ZA:  III. GIMNAZIJU OSIJEK</t>
  </si>
  <si>
    <t>T 7008 09</t>
  </si>
  <si>
    <t>POTICANJE IZVRSNOSTI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</si>
</sst>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4" fillId="44" borderId="7" applyNumberFormat="0" applyAlignment="0" applyProtection="0"/>
    <xf numFmtId="0" fontId="45" fillId="44" borderId="8" applyNumberFormat="0" applyAlignment="0" applyProtection="0"/>
    <xf numFmtId="0" fontId="15" fillId="0" borderId="9" applyNumberFormat="0" applyFill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1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3" fillId="47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66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8" fillId="31" borderId="19" xfId="0" applyFont="1" applyFill="1" applyBorder="1" applyAlignment="1">
      <alignment vertical="top" wrapText="1"/>
    </xf>
    <xf numFmtId="0" fontId="28" fillId="49" borderId="19" xfId="0" applyFont="1" applyFill="1" applyBorder="1" applyAlignment="1">
      <alignment vertical="top" wrapText="1"/>
    </xf>
    <xf numFmtId="0" fontId="29" fillId="50" borderId="19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vertical="top" wrapText="1"/>
    </xf>
    <xf numFmtId="0" fontId="29" fillId="0" borderId="19" xfId="0" applyNumberFormat="1" applyFont="1" applyFill="1" applyBorder="1" applyAlignment="1">
      <alignment vertical="center" wrapText="1"/>
    </xf>
    <xf numFmtId="0" fontId="28" fillId="51" borderId="19" xfId="0" applyFont="1" applyFill="1" applyBorder="1" applyAlignment="1">
      <alignment vertical="top" wrapText="1"/>
    </xf>
    <xf numFmtId="0" fontId="28" fillId="52" borderId="20" xfId="0" applyFont="1" applyFill="1" applyBorder="1" applyAlignment="1">
      <alignment vertical="top" wrapText="1"/>
    </xf>
    <xf numFmtId="0" fontId="29" fillId="0" borderId="19" xfId="0" applyFont="1" applyFill="1" applyBorder="1" applyAlignment="1" applyProtection="1">
      <alignment horizontal="left" vertical="top" wrapText="1"/>
      <protection/>
    </xf>
    <xf numFmtId="0" fontId="29" fillId="53" borderId="19" xfId="0" applyFont="1" applyFill="1" applyBorder="1" applyAlignment="1">
      <alignment vertical="top" wrapText="1"/>
    </xf>
    <xf numFmtId="0" fontId="28" fillId="52" borderId="20" xfId="0" applyFont="1" applyFill="1" applyBorder="1" applyAlignment="1">
      <alignment horizontal="center" vertical="top"/>
    </xf>
    <xf numFmtId="0" fontId="28" fillId="31" borderId="19" xfId="0" applyFont="1" applyFill="1" applyBorder="1" applyAlignment="1">
      <alignment horizontal="center" vertical="top"/>
    </xf>
    <xf numFmtId="0" fontId="28" fillId="31" borderId="19" xfId="0" applyFont="1" applyFill="1" applyBorder="1" applyAlignment="1">
      <alignment horizontal="center" vertical="top" wrapText="1"/>
    </xf>
    <xf numFmtId="0" fontId="28" fillId="49" borderId="19" xfId="0" applyFont="1" applyFill="1" applyBorder="1" applyAlignment="1">
      <alignment horizontal="center" vertical="top"/>
    </xf>
    <xf numFmtId="0" fontId="29" fillId="50" borderId="19" xfId="0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center" vertical="top"/>
    </xf>
    <xf numFmtId="4" fontId="28" fillId="52" borderId="21" xfId="104" applyNumberFormat="1" applyFont="1" applyFill="1" applyBorder="1" applyAlignment="1">
      <alignment wrapText="1"/>
    </xf>
    <xf numFmtId="4" fontId="28" fillId="31" borderId="22" xfId="104" applyNumberFormat="1" applyFont="1" applyFill="1" applyBorder="1" applyAlignment="1">
      <alignment wrapText="1"/>
    </xf>
    <xf numFmtId="178" fontId="28" fillId="31" borderId="22" xfId="104" applyNumberFormat="1" applyFont="1" applyFill="1" applyBorder="1" applyAlignment="1">
      <alignment wrapText="1"/>
    </xf>
    <xf numFmtId="4" fontId="28" fillId="49" borderId="22" xfId="104" applyNumberFormat="1" applyFont="1" applyFill="1" applyBorder="1" applyAlignment="1">
      <alignment wrapText="1"/>
    </xf>
    <xf numFmtId="4" fontId="29" fillId="50" borderId="22" xfId="104" applyNumberFormat="1" applyFont="1" applyFill="1" applyBorder="1" applyAlignment="1">
      <alignment wrapText="1"/>
    </xf>
    <xf numFmtId="4" fontId="29" fillId="0" borderId="22" xfId="104" applyNumberFormat="1" applyFont="1" applyFill="1" applyBorder="1" applyAlignment="1">
      <alignment wrapText="1"/>
    </xf>
    <xf numFmtId="178" fontId="29" fillId="0" borderId="22" xfId="104" applyNumberFormat="1" applyFont="1" applyFill="1" applyBorder="1" applyAlignment="1" applyProtection="1">
      <alignment wrapText="1"/>
      <protection locked="0"/>
    </xf>
    <xf numFmtId="4" fontId="29" fillId="50" borderId="22" xfId="104" applyNumberFormat="1" applyFont="1" applyFill="1" applyBorder="1" applyAlignment="1">
      <alignment wrapText="1"/>
    </xf>
    <xf numFmtId="178" fontId="29" fillId="0" borderId="22" xfId="104" applyNumberFormat="1" applyFont="1" applyFill="1" applyBorder="1" applyAlignment="1">
      <alignment wrapText="1"/>
    </xf>
    <xf numFmtId="4" fontId="28" fillId="49" borderId="22" xfId="104" applyNumberFormat="1" applyFont="1" applyFill="1" applyBorder="1" applyAlignment="1">
      <alignment wrapText="1"/>
    </xf>
    <xf numFmtId="179" fontId="29" fillId="0" borderId="22" xfId="104" applyNumberFormat="1" applyFont="1" applyFill="1" applyBorder="1" applyAlignment="1">
      <alignment wrapText="1"/>
    </xf>
    <xf numFmtId="178" fontId="28" fillId="49" borderId="22" xfId="104" applyNumberFormat="1" applyFont="1" applyFill="1" applyBorder="1" applyAlignment="1">
      <alignment wrapText="1"/>
    </xf>
    <xf numFmtId="178" fontId="29" fillId="50" borderId="22" xfId="104" applyNumberFormat="1" applyFont="1" applyFill="1" applyBorder="1" applyAlignment="1">
      <alignment wrapText="1"/>
    </xf>
    <xf numFmtId="4" fontId="29" fillId="0" borderId="22" xfId="104" applyNumberFormat="1" applyFont="1" applyFill="1" applyBorder="1" applyAlignment="1" applyProtection="1">
      <alignment wrapText="1"/>
      <protection locked="0"/>
    </xf>
    <xf numFmtId="179" fontId="29" fillId="50" borderId="22" xfId="104" applyNumberFormat="1" applyFont="1" applyFill="1" applyBorder="1" applyAlignment="1">
      <alignment wrapText="1"/>
    </xf>
    <xf numFmtId="178" fontId="29" fillId="53" borderId="22" xfId="104" applyNumberFormat="1" applyFont="1" applyFill="1" applyBorder="1" applyAlignment="1">
      <alignment wrapText="1"/>
    </xf>
    <xf numFmtId="4" fontId="24" fillId="0" borderId="19" xfId="0" applyNumberFormat="1" applyFont="1" applyFill="1" applyBorder="1" applyAlignment="1" applyProtection="1">
      <alignment/>
      <protection/>
    </xf>
    <xf numFmtId="4" fontId="22" fillId="0" borderId="19" xfId="0" applyNumberFormat="1" applyFont="1" applyFill="1" applyBorder="1" applyAlignment="1" applyProtection="1">
      <alignment/>
      <protection/>
    </xf>
    <xf numFmtId="0" fontId="25" fillId="54" borderId="23" xfId="0" applyNumberFormat="1" applyFont="1" applyFill="1" applyBorder="1" applyAlignment="1" applyProtection="1">
      <alignment horizontal="center" vertical="center" wrapText="1"/>
      <protection/>
    </xf>
    <xf numFmtId="0" fontId="25" fillId="54" borderId="24" xfId="0" applyNumberFormat="1" applyFont="1" applyFill="1" applyBorder="1" applyAlignment="1" applyProtection="1">
      <alignment horizontal="center" vertical="center" wrapText="1"/>
      <protection/>
    </xf>
    <xf numFmtId="4" fontId="26" fillId="49" borderId="24" xfId="0" applyNumberFormat="1" applyFont="1" applyFill="1" applyBorder="1" applyAlignment="1" applyProtection="1">
      <alignment horizontal="center" vertical="center" wrapText="1"/>
      <protection/>
    </xf>
    <xf numFmtId="4" fontId="25" fillId="54" borderId="24" xfId="0" applyNumberFormat="1" applyFont="1" applyFill="1" applyBorder="1" applyAlignment="1" applyProtection="1">
      <alignment horizontal="center" vertical="center" wrapText="1"/>
      <protection/>
    </xf>
    <xf numFmtId="0" fontId="28" fillId="52" borderId="25" xfId="0" applyFont="1" applyFill="1" applyBorder="1" applyAlignment="1">
      <alignment vertical="top"/>
    </xf>
    <xf numFmtId="0" fontId="28" fillId="31" borderId="26" xfId="0" applyFont="1" applyFill="1" applyBorder="1" applyAlignment="1">
      <alignment vertical="top"/>
    </xf>
    <xf numFmtId="0" fontId="28" fillId="31" borderId="26" xfId="0" applyFont="1" applyFill="1" applyBorder="1" applyAlignment="1">
      <alignment vertical="top" wrapText="1"/>
    </xf>
    <xf numFmtId="0" fontId="28" fillId="49" borderId="26" xfId="0" applyFont="1" applyFill="1" applyBorder="1" applyAlignment="1">
      <alignment vertical="top"/>
    </xf>
    <xf numFmtId="0" fontId="29" fillId="50" borderId="26" xfId="0" applyFont="1" applyFill="1" applyBorder="1" applyAlignment="1">
      <alignment vertical="top"/>
    </xf>
    <xf numFmtId="0" fontId="29" fillId="0" borderId="26" xfId="0" applyFont="1" applyFill="1" applyBorder="1" applyAlignment="1">
      <alignment vertical="top"/>
    </xf>
    <xf numFmtId="0" fontId="23" fillId="0" borderId="27" xfId="0" applyNumberFormat="1" applyFont="1" applyFill="1" applyBorder="1" applyAlignment="1" applyProtection="1">
      <alignment horizontal="center"/>
      <protection/>
    </xf>
    <xf numFmtId="0" fontId="23" fillId="0" borderId="28" xfId="0" applyNumberFormat="1" applyFont="1" applyFill="1" applyBorder="1" applyAlignment="1" applyProtection="1">
      <alignment horizontal="center"/>
      <protection/>
    </xf>
    <xf numFmtId="0" fontId="22" fillId="0" borderId="28" xfId="0" applyNumberFormat="1" applyFont="1" applyFill="1" applyBorder="1" applyAlignment="1" applyProtection="1">
      <alignment wrapText="1"/>
      <protection/>
    </xf>
    <xf numFmtId="4" fontId="22" fillId="0" borderId="28" xfId="0" applyNumberFormat="1" applyFont="1" applyFill="1" applyBorder="1" applyAlignment="1" applyProtection="1">
      <alignment/>
      <protection locked="0"/>
    </xf>
    <xf numFmtId="4" fontId="22" fillId="0" borderId="28" xfId="0" applyNumberFormat="1" applyFont="1" applyFill="1" applyBorder="1" applyAlignment="1" applyProtection="1">
      <alignment/>
      <protection/>
    </xf>
    <xf numFmtId="0" fontId="29" fillId="0" borderId="26" xfId="0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horizontal="center" vertical="top"/>
      <protection locked="0"/>
    </xf>
    <xf numFmtId="0" fontId="29" fillId="0" borderId="19" xfId="0" applyFont="1" applyFill="1" applyBorder="1" applyAlignment="1" applyProtection="1">
      <alignment vertical="top" wrapText="1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9" fillId="0" borderId="19" xfId="0" applyNumberFormat="1" applyFont="1" applyFill="1" applyBorder="1" applyAlignment="1" applyProtection="1">
      <alignment vertical="top" wrapText="1"/>
      <protection locked="0"/>
    </xf>
    <xf numFmtId="0" fontId="29" fillId="0" borderId="19" xfId="0" applyNumberFormat="1" applyFont="1" applyFill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top"/>
      <protection locked="0"/>
    </xf>
    <xf numFmtId="0" fontId="29" fillId="0" borderId="29" xfId="0" applyNumberFormat="1" applyFont="1" applyFill="1" applyBorder="1" applyAlignment="1" applyProtection="1">
      <alignment horizontal="right" vertical="top"/>
      <protection locked="0"/>
    </xf>
    <xf numFmtId="0" fontId="29" fillId="0" borderId="30" xfId="0" applyNumberFormat="1" applyFont="1" applyFill="1" applyBorder="1" applyAlignment="1" applyProtection="1">
      <alignment horizontal="center" vertical="top"/>
      <protection locked="0"/>
    </xf>
    <xf numFmtId="0" fontId="29" fillId="53" borderId="26" xfId="0" applyFont="1" applyFill="1" applyBorder="1" applyAlignment="1">
      <alignment vertical="top"/>
    </xf>
    <xf numFmtId="0" fontId="29" fillId="53" borderId="19" xfId="0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  <cellStyle name="Zarez 2" xfId="104"/>
  </cellStyles>
  <dxfs count="4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8"/>
  <sheetViews>
    <sheetView tabSelected="1" zoomScale="115" zoomScaleNormal="115" zoomScalePageLayoutView="0" workbookViewId="0" topLeftCell="A1">
      <selection activeCell="H345" sqref="H345"/>
    </sheetView>
  </sheetViews>
  <sheetFormatPr defaultColWidth="11.421875" defaultRowHeight="12.75"/>
  <cols>
    <col min="1" max="1" width="13.421875" style="3" customWidth="1"/>
    <col min="2" max="2" width="6.28125" style="3" customWidth="1"/>
    <col min="3" max="3" width="34.421875" style="4" customWidth="1"/>
    <col min="4" max="4" width="14.28125" style="5" customWidth="1"/>
    <col min="5" max="5" width="11.421875" style="5" bestFit="1" customWidth="1"/>
    <col min="6" max="6" width="12.421875" style="5" bestFit="1" customWidth="1"/>
    <col min="7" max="7" width="14.140625" style="5" bestFit="1" customWidth="1"/>
    <col min="8" max="8" width="11.8515625" style="5" customWidth="1"/>
    <col min="9" max="9" width="13.28125" style="5" customWidth="1"/>
    <col min="10" max="10" width="14.28125" style="5" customWidth="1"/>
    <col min="11" max="11" width="10.00390625" style="5" bestFit="1" customWidth="1"/>
    <col min="12" max="16384" width="11.421875" style="1" customWidth="1"/>
  </cols>
  <sheetData>
    <row r="1" spans="1:11" ht="24" customHeight="1" thickBot="1">
      <c r="A1" s="65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2" customFormat="1" ht="67.5">
      <c r="A2" s="39" t="s">
        <v>6</v>
      </c>
      <c r="B2" s="40" t="s">
        <v>170</v>
      </c>
      <c r="C2" s="40" t="s">
        <v>7</v>
      </c>
      <c r="D2" s="41" t="s">
        <v>171</v>
      </c>
      <c r="E2" s="42" t="s">
        <v>0</v>
      </c>
      <c r="F2" s="42" t="s">
        <v>1</v>
      </c>
      <c r="G2" s="42" t="s">
        <v>2</v>
      </c>
      <c r="H2" s="42" t="s">
        <v>3</v>
      </c>
      <c r="I2" s="42" t="s">
        <v>8</v>
      </c>
      <c r="J2" s="42" t="s">
        <v>4</v>
      </c>
      <c r="K2" s="42" t="s">
        <v>5</v>
      </c>
    </row>
    <row r="3" spans="1:11" ht="38.25">
      <c r="A3" s="43" t="s">
        <v>100</v>
      </c>
      <c r="B3" s="15"/>
      <c r="C3" s="12" t="s">
        <v>101</v>
      </c>
      <c r="D3" s="21">
        <f>SUM(D4)</f>
        <v>949112</v>
      </c>
      <c r="E3" s="21">
        <f aca="true" t="shared" si="0" ref="E3:K3">SUM(E4)</f>
        <v>732864</v>
      </c>
      <c r="F3" s="21">
        <f t="shared" si="0"/>
        <v>45110</v>
      </c>
      <c r="G3" s="21">
        <f t="shared" si="0"/>
        <v>85758</v>
      </c>
      <c r="H3" s="21">
        <f t="shared" si="0"/>
        <v>18500</v>
      </c>
      <c r="I3" s="21">
        <f t="shared" si="0"/>
        <v>66880</v>
      </c>
      <c r="J3" s="21">
        <f t="shared" si="0"/>
        <v>0</v>
      </c>
      <c r="K3" s="21">
        <f t="shared" si="0"/>
        <v>0</v>
      </c>
    </row>
    <row r="4" spans="1:11" ht="38.25">
      <c r="A4" s="44" t="s">
        <v>102</v>
      </c>
      <c r="B4" s="16"/>
      <c r="C4" s="6" t="s">
        <v>101</v>
      </c>
      <c r="D4" s="22">
        <f>SUM(D5)</f>
        <v>949112</v>
      </c>
      <c r="E4" s="22">
        <f aca="true" t="shared" si="1" ref="E4:K4">SUM(E5)</f>
        <v>732864</v>
      </c>
      <c r="F4" s="22">
        <f t="shared" si="1"/>
        <v>45110</v>
      </c>
      <c r="G4" s="22">
        <f t="shared" si="1"/>
        <v>85758</v>
      </c>
      <c r="H4" s="22">
        <f t="shared" si="1"/>
        <v>18500</v>
      </c>
      <c r="I4" s="22">
        <f t="shared" si="1"/>
        <v>66880</v>
      </c>
      <c r="J4" s="22">
        <f t="shared" si="1"/>
        <v>0</v>
      </c>
      <c r="K4" s="22">
        <f t="shared" si="1"/>
        <v>0</v>
      </c>
    </row>
    <row r="5" spans="1:11" ht="25.5">
      <c r="A5" s="45" t="s">
        <v>108</v>
      </c>
      <c r="B5" s="17"/>
      <c r="C5" s="6" t="s">
        <v>109</v>
      </c>
      <c r="D5" s="23">
        <f>SUM(D6,D85,D359,D193)</f>
        <v>949112</v>
      </c>
      <c r="E5" s="23">
        <f aca="true" t="shared" si="2" ref="E5:K5">SUM(E6,E85,E359,E193)</f>
        <v>732864</v>
      </c>
      <c r="F5" s="23">
        <f t="shared" si="2"/>
        <v>45110</v>
      </c>
      <c r="G5" s="23">
        <f t="shared" si="2"/>
        <v>85758</v>
      </c>
      <c r="H5" s="23">
        <f t="shared" si="2"/>
        <v>18500</v>
      </c>
      <c r="I5" s="23">
        <f t="shared" si="2"/>
        <v>66880</v>
      </c>
      <c r="J5" s="23">
        <f t="shared" si="2"/>
        <v>0</v>
      </c>
      <c r="K5" s="23">
        <f t="shared" si="2"/>
        <v>0</v>
      </c>
    </row>
    <row r="6" spans="1:11" ht="38.25">
      <c r="A6" s="46" t="s">
        <v>110</v>
      </c>
      <c r="B6" s="18"/>
      <c r="C6" s="7" t="s">
        <v>111</v>
      </c>
      <c r="D6" s="24">
        <f>SUM(D7,D13,D23,D30,D67)</f>
        <v>0</v>
      </c>
      <c r="E6" s="24">
        <f aca="true" t="shared" si="3" ref="E6:K6">SUM(E7,E13,E23,E30,E67)</f>
        <v>0</v>
      </c>
      <c r="F6" s="24">
        <f t="shared" si="3"/>
        <v>0</v>
      </c>
      <c r="G6" s="24">
        <f t="shared" si="3"/>
        <v>0</v>
      </c>
      <c r="H6" s="24">
        <f t="shared" si="3"/>
        <v>0</v>
      </c>
      <c r="I6" s="24">
        <f t="shared" si="3"/>
        <v>0</v>
      </c>
      <c r="J6" s="24">
        <f t="shared" si="3"/>
        <v>0</v>
      </c>
      <c r="K6" s="24">
        <f t="shared" si="3"/>
        <v>0</v>
      </c>
    </row>
    <row r="7" spans="1:11" ht="25.5">
      <c r="A7" s="47" t="s">
        <v>112</v>
      </c>
      <c r="B7" s="19"/>
      <c r="C7" s="8" t="s">
        <v>113</v>
      </c>
      <c r="D7" s="25">
        <f>SUM(D8)</f>
        <v>0</v>
      </c>
      <c r="E7" s="25">
        <f aca="true" t="shared" si="4" ref="E7:K8">SUM(E8)</f>
        <v>0</v>
      </c>
      <c r="F7" s="25">
        <f t="shared" si="4"/>
        <v>0</v>
      </c>
      <c r="G7" s="25">
        <f t="shared" si="4"/>
        <v>0</v>
      </c>
      <c r="H7" s="25">
        <f t="shared" si="4"/>
        <v>0</v>
      </c>
      <c r="I7" s="25">
        <f t="shared" si="4"/>
        <v>0</v>
      </c>
      <c r="J7" s="25">
        <f t="shared" si="4"/>
        <v>0</v>
      </c>
      <c r="K7" s="25">
        <f t="shared" si="4"/>
        <v>0</v>
      </c>
    </row>
    <row r="8" spans="1:11" ht="25.5">
      <c r="A8" s="48">
        <v>4</v>
      </c>
      <c r="B8" s="20"/>
      <c r="C8" s="9" t="s">
        <v>21</v>
      </c>
      <c r="D8" s="26">
        <f>SUM(D9)</f>
        <v>0</v>
      </c>
      <c r="E8" s="26">
        <f t="shared" si="4"/>
        <v>0</v>
      </c>
      <c r="F8" s="26">
        <f t="shared" si="4"/>
        <v>0</v>
      </c>
      <c r="G8" s="26">
        <f t="shared" si="4"/>
        <v>0</v>
      </c>
      <c r="H8" s="26">
        <f t="shared" si="4"/>
        <v>0</v>
      </c>
      <c r="I8" s="26">
        <f t="shared" si="4"/>
        <v>0</v>
      </c>
      <c r="J8" s="26">
        <f t="shared" si="4"/>
        <v>0</v>
      </c>
      <c r="K8" s="26">
        <f t="shared" si="4"/>
        <v>0</v>
      </c>
    </row>
    <row r="9" spans="1:11" ht="25.5">
      <c r="A9" s="48">
        <v>42</v>
      </c>
      <c r="B9" s="20"/>
      <c r="C9" s="9" t="s">
        <v>23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2.75">
      <c r="A10" s="48">
        <v>421</v>
      </c>
      <c r="B10" s="20"/>
      <c r="C10" s="9" t="s">
        <v>59</v>
      </c>
      <c r="D10" s="26">
        <f>SUM(D11)</f>
        <v>0</v>
      </c>
      <c r="E10" s="26">
        <f aca="true" t="shared" si="5" ref="E10:K10">SUM(E11)</f>
        <v>0</v>
      </c>
      <c r="F10" s="26">
        <f t="shared" si="5"/>
        <v>0</v>
      </c>
      <c r="G10" s="26">
        <f t="shared" si="5"/>
        <v>0</v>
      </c>
      <c r="H10" s="26">
        <f t="shared" si="5"/>
        <v>0</v>
      </c>
      <c r="I10" s="26">
        <f t="shared" si="5"/>
        <v>0</v>
      </c>
      <c r="J10" s="26">
        <f t="shared" si="5"/>
        <v>0</v>
      </c>
      <c r="K10" s="26">
        <f t="shared" si="5"/>
        <v>0</v>
      </c>
    </row>
    <row r="11" spans="1:11" s="57" customFormat="1" ht="12.75">
      <c r="A11" s="54">
        <v>4212</v>
      </c>
      <c r="B11" s="55">
        <v>487</v>
      </c>
      <c r="C11" s="56" t="s">
        <v>22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ht="12.75">
      <c r="A12" s="48"/>
      <c r="B12" s="20"/>
      <c r="C12" s="9"/>
      <c r="D12" s="26"/>
      <c r="E12" s="37"/>
      <c r="F12" s="37"/>
      <c r="G12" s="37"/>
      <c r="H12" s="37"/>
      <c r="I12" s="37"/>
      <c r="J12" s="37"/>
      <c r="K12" s="37"/>
    </row>
    <row r="13" spans="1:11" ht="25.5">
      <c r="A13" s="47" t="s">
        <v>114</v>
      </c>
      <c r="B13" s="19"/>
      <c r="C13" s="8" t="s">
        <v>115</v>
      </c>
      <c r="D13" s="28">
        <f>SUM(D14)</f>
        <v>0</v>
      </c>
      <c r="E13" s="28">
        <f aca="true" t="shared" si="6" ref="E13:K14">SUM(E14)</f>
        <v>0</v>
      </c>
      <c r="F13" s="28">
        <f t="shared" si="6"/>
        <v>0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</row>
    <row r="14" spans="1:11" ht="25.5">
      <c r="A14" s="48">
        <v>4</v>
      </c>
      <c r="B14" s="20"/>
      <c r="C14" s="9" t="s">
        <v>21</v>
      </c>
      <c r="D14" s="26">
        <f>SUM(D15)</f>
        <v>0</v>
      </c>
      <c r="E14" s="26">
        <f t="shared" si="6"/>
        <v>0</v>
      </c>
      <c r="F14" s="26">
        <f t="shared" si="6"/>
        <v>0</v>
      </c>
      <c r="G14" s="26">
        <f t="shared" si="6"/>
        <v>0</v>
      </c>
      <c r="H14" s="26">
        <f t="shared" si="6"/>
        <v>0</v>
      </c>
      <c r="I14" s="26">
        <f t="shared" si="6"/>
        <v>0</v>
      </c>
      <c r="J14" s="26">
        <f t="shared" si="6"/>
        <v>0</v>
      </c>
      <c r="K14" s="26">
        <f t="shared" si="6"/>
        <v>0</v>
      </c>
    </row>
    <row r="15" spans="1:11" ht="25.5">
      <c r="A15" s="48">
        <v>42</v>
      </c>
      <c r="B15" s="20"/>
      <c r="C15" s="9" t="s">
        <v>23</v>
      </c>
      <c r="D15" s="26">
        <f>SUM(D16)</f>
        <v>0</v>
      </c>
      <c r="E15" s="26">
        <f aca="true" t="shared" si="7" ref="E15:K15">SUM(E16)</f>
        <v>0</v>
      </c>
      <c r="F15" s="26">
        <f t="shared" si="7"/>
        <v>0</v>
      </c>
      <c r="G15" s="26">
        <f t="shared" si="7"/>
        <v>0</v>
      </c>
      <c r="H15" s="26">
        <f t="shared" si="7"/>
        <v>0</v>
      </c>
      <c r="I15" s="26">
        <f t="shared" si="7"/>
        <v>0</v>
      </c>
      <c r="J15" s="26">
        <f t="shared" si="7"/>
        <v>0</v>
      </c>
      <c r="K15" s="26">
        <f t="shared" si="7"/>
        <v>0</v>
      </c>
    </row>
    <row r="16" spans="1:11" ht="12.75">
      <c r="A16" s="48">
        <v>422</v>
      </c>
      <c r="B16" s="20"/>
      <c r="C16" s="9" t="s">
        <v>20</v>
      </c>
      <c r="D16" s="26">
        <f>SUM(D17:D21)</f>
        <v>0</v>
      </c>
      <c r="E16" s="26">
        <f aca="true" t="shared" si="8" ref="E16:K16">SUM(E17:E21)</f>
        <v>0</v>
      </c>
      <c r="F16" s="26">
        <f t="shared" si="8"/>
        <v>0</v>
      </c>
      <c r="G16" s="26">
        <f t="shared" si="8"/>
        <v>0</v>
      </c>
      <c r="H16" s="26">
        <f t="shared" si="8"/>
        <v>0</v>
      </c>
      <c r="I16" s="26">
        <f t="shared" si="8"/>
        <v>0</v>
      </c>
      <c r="J16" s="26">
        <f t="shared" si="8"/>
        <v>0</v>
      </c>
      <c r="K16" s="26">
        <f t="shared" si="8"/>
        <v>0</v>
      </c>
    </row>
    <row r="17" spans="1:11" s="57" customFormat="1" ht="12.75">
      <c r="A17" s="54">
        <v>4221</v>
      </c>
      <c r="B17" s="55">
        <v>488</v>
      </c>
      <c r="C17" s="56" t="s">
        <v>24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57" customFormat="1" ht="12.75">
      <c r="A18" s="54">
        <v>4222</v>
      </c>
      <c r="B18" s="55">
        <v>489</v>
      </c>
      <c r="C18" s="56" t="s">
        <v>25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s="57" customFormat="1" ht="12.75">
      <c r="A19" s="54">
        <v>4223</v>
      </c>
      <c r="B19" s="55">
        <v>490</v>
      </c>
      <c r="C19" s="56" t="s">
        <v>26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  <row r="20" spans="1:11" s="57" customFormat="1" ht="12.75">
      <c r="A20" s="54">
        <v>4226</v>
      </c>
      <c r="B20" s="55">
        <v>491</v>
      </c>
      <c r="C20" s="56" t="s">
        <v>27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s="57" customFormat="1" ht="25.5">
      <c r="A21" s="54">
        <v>4227</v>
      </c>
      <c r="B21" s="55">
        <v>492</v>
      </c>
      <c r="C21" s="56" t="s">
        <v>28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</row>
    <row r="22" spans="1:11" ht="12.75">
      <c r="A22" s="48"/>
      <c r="B22" s="20"/>
      <c r="C22" s="9"/>
      <c r="D22" s="26"/>
      <c r="E22" s="37"/>
      <c r="F22" s="37"/>
      <c r="G22" s="37"/>
      <c r="H22" s="37"/>
      <c r="I22" s="37"/>
      <c r="J22" s="37"/>
      <c r="K22" s="37"/>
    </row>
    <row r="23" spans="1:11" ht="38.25">
      <c r="A23" s="47" t="s">
        <v>116</v>
      </c>
      <c r="B23" s="19"/>
      <c r="C23" s="8" t="s">
        <v>117</v>
      </c>
      <c r="D23" s="25">
        <f>SUM(D24)</f>
        <v>0</v>
      </c>
      <c r="E23" s="25">
        <f aca="true" t="shared" si="9" ref="E23:K24">SUM(E24)</f>
        <v>0</v>
      </c>
      <c r="F23" s="25">
        <f t="shared" si="9"/>
        <v>0</v>
      </c>
      <c r="G23" s="25">
        <f t="shared" si="9"/>
        <v>0</v>
      </c>
      <c r="H23" s="25">
        <f t="shared" si="9"/>
        <v>0</v>
      </c>
      <c r="I23" s="25">
        <f t="shared" si="9"/>
        <v>0</v>
      </c>
      <c r="J23" s="25">
        <f t="shared" si="9"/>
        <v>0</v>
      </c>
      <c r="K23" s="25">
        <f t="shared" si="9"/>
        <v>0</v>
      </c>
    </row>
    <row r="24" spans="1:11" ht="12.75">
      <c r="A24" s="48">
        <v>3</v>
      </c>
      <c r="B24" s="20"/>
      <c r="C24" s="9" t="s">
        <v>29</v>
      </c>
      <c r="D24" s="26">
        <f>SUM(D25)</f>
        <v>0</v>
      </c>
      <c r="E24" s="26">
        <f t="shared" si="9"/>
        <v>0</v>
      </c>
      <c r="F24" s="26">
        <f t="shared" si="9"/>
        <v>0</v>
      </c>
      <c r="G24" s="26">
        <f t="shared" si="9"/>
        <v>0</v>
      </c>
      <c r="H24" s="26">
        <f t="shared" si="9"/>
        <v>0</v>
      </c>
      <c r="I24" s="26">
        <f t="shared" si="9"/>
        <v>0</v>
      </c>
      <c r="J24" s="26">
        <f t="shared" si="9"/>
        <v>0</v>
      </c>
      <c r="K24" s="26">
        <f t="shared" si="9"/>
        <v>0</v>
      </c>
    </row>
    <row r="25" spans="1:11" ht="12.75">
      <c r="A25" s="48">
        <v>32</v>
      </c>
      <c r="B25" s="20"/>
      <c r="C25" s="9" t="s">
        <v>13</v>
      </c>
      <c r="D25" s="26">
        <f>SUM(D26)</f>
        <v>0</v>
      </c>
      <c r="E25" s="26">
        <f aca="true" t="shared" si="10" ref="E25:K25">SUM(E26)</f>
        <v>0</v>
      </c>
      <c r="F25" s="26">
        <f t="shared" si="10"/>
        <v>0</v>
      </c>
      <c r="G25" s="26">
        <f t="shared" si="10"/>
        <v>0</v>
      </c>
      <c r="H25" s="26">
        <f t="shared" si="10"/>
        <v>0</v>
      </c>
      <c r="I25" s="26">
        <f t="shared" si="10"/>
        <v>0</v>
      </c>
      <c r="J25" s="26">
        <f t="shared" si="10"/>
        <v>0</v>
      </c>
      <c r="K25" s="26">
        <f t="shared" si="10"/>
        <v>0</v>
      </c>
    </row>
    <row r="26" spans="1:11" ht="12.75">
      <c r="A26" s="48">
        <v>323</v>
      </c>
      <c r="B26" s="20"/>
      <c r="C26" s="9" t="s">
        <v>16</v>
      </c>
      <c r="D26" s="26">
        <f>SUM(D27,D28)</f>
        <v>0</v>
      </c>
      <c r="E26" s="26">
        <f aca="true" t="shared" si="11" ref="E26:K26">SUM(E27,E28)</f>
        <v>0</v>
      </c>
      <c r="F26" s="26">
        <f t="shared" si="11"/>
        <v>0</v>
      </c>
      <c r="G26" s="26">
        <f t="shared" si="11"/>
        <v>0</v>
      </c>
      <c r="H26" s="26">
        <f t="shared" si="11"/>
        <v>0</v>
      </c>
      <c r="I26" s="26">
        <f t="shared" si="11"/>
        <v>0</v>
      </c>
      <c r="J26" s="26">
        <f t="shared" si="11"/>
        <v>0</v>
      </c>
      <c r="K26" s="26">
        <f t="shared" si="11"/>
        <v>0</v>
      </c>
    </row>
    <row r="27" spans="1:11" s="57" customFormat="1" ht="25.5">
      <c r="A27" s="54">
        <v>3232</v>
      </c>
      <c r="B27" s="55">
        <v>493</v>
      </c>
      <c r="C27" s="56" t="s">
        <v>30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</row>
    <row r="28" spans="1:11" s="57" customFormat="1" ht="12.75">
      <c r="A28" s="54">
        <v>3237</v>
      </c>
      <c r="B28" s="55">
        <v>494</v>
      </c>
      <c r="C28" s="56" t="s">
        <v>31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</row>
    <row r="29" spans="1:11" ht="12.75">
      <c r="A29" s="48"/>
      <c r="B29" s="20"/>
      <c r="C29" s="9"/>
      <c r="D29" s="26"/>
      <c r="E29" s="37"/>
      <c r="F29" s="37"/>
      <c r="G29" s="37"/>
      <c r="H29" s="37"/>
      <c r="I29" s="37"/>
      <c r="J29" s="37"/>
      <c r="K29" s="37"/>
    </row>
    <row r="30" spans="1:11" ht="25.5">
      <c r="A30" s="47" t="s">
        <v>118</v>
      </c>
      <c r="B30" s="19"/>
      <c r="C30" s="8" t="s">
        <v>119</v>
      </c>
      <c r="D30" s="28">
        <f>SUM(D31)</f>
        <v>0</v>
      </c>
      <c r="E30" s="28">
        <f aca="true" t="shared" si="12" ref="E30:K30">SUM(E31)</f>
        <v>0</v>
      </c>
      <c r="F30" s="28">
        <f t="shared" si="12"/>
        <v>0</v>
      </c>
      <c r="G30" s="28">
        <f t="shared" si="12"/>
        <v>0</v>
      </c>
      <c r="H30" s="28">
        <f t="shared" si="12"/>
        <v>0</v>
      </c>
      <c r="I30" s="28">
        <f t="shared" si="12"/>
        <v>0</v>
      </c>
      <c r="J30" s="28">
        <f t="shared" si="12"/>
        <v>0</v>
      </c>
      <c r="K30" s="28">
        <f t="shared" si="12"/>
        <v>0</v>
      </c>
    </row>
    <row r="31" spans="1:11" ht="12.75">
      <c r="A31" s="48">
        <v>3</v>
      </c>
      <c r="B31" s="20"/>
      <c r="C31" s="9" t="s">
        <v>29</v>
      </c>
      <c r="D31" s="26">
        <f>SUM(D32,D61)</f>
        <v>0</v>
      </c>
      <c r="E31" s="26">
        <f aca="true" t="shared" si="13" ref="E31:K31">SUM(E32,E61)</f>
        <v>0</v>
      </c>
      <c r="F31" s="26">
        <f t="shared" si="13"/>
        <v>0</v>
      </c>
      <c r="G31" s="26">
        <f t="shared" si="13"/>
        <v>0</v>
      </c>
      <c r="H31" s="26">
        <f t="shared" si="13"/>
        <v>0</v>
      </c>
      <c r="I31" s="26">
        <f t="shared" si="13"/>
        <v>0</v>
      </c>
      <c r="J31" s="26">
        <f t="shared" si="13"/>
        <v>0</v>
      </c>
      <c r="K31" s="26">
        <f t="shared" si="13"/>
        <v>0</v>
      </c>
    </row>
    <row r="32" spans="1:11" ht="12.75">
      <c r="A32" s="48">
        <v>32</v>
      </c>
      <c r="B32" s="20"/>
      <c r="C32" s="9" t="s">
        <v>13</v>
      </c>
      <c r="D32" s="26">
        <f>SUM(D33,D37,D43,D55,D53)</f>
        <v>0</v>
      </c>
      <c r="E32" s="26">
        <f aca="true" t="shared" si="14" ref="E32:K32">SUM(E33,E37,E43,E55,E53)</f>
        <v>0</v>
      </c>
      <c r="F32" s="26">
        <f t="shared" si="14"/>
        <v>0</v>
      </c>
      <c r="G32" s="26">
        <f t="shared" si="14"/>
        <v>0</v>
      </c>
      <c r="H32" s="26">
        <f t="shared" si="14"/>
        <v>0</v>
      </c>
      <c r="I32" s="26">
        <f t="shared" si="14"/>
        <v>0</v>
      </c>
      <c r="J32" s="26">
        <f t="shared" si="14"/>
        <v>0</v>
      </c>
      <c r="K32" s="26">
        <f t="shared" si="14"/>
        <v>0</v>
      </c>
    </row>
    <row r="33" spans="1:11" ht="12.75">
      <c r="A33" s="48">
        <v>321</v>
      </c>
      <c r="B33" s="20"/>
      <c r="C33" s="9" t="s">
        <v>14</v>
      </c>
      <c r="D33" s="29">
        <f>SUM(D34:D36)</f>
        <v>0</v>
      </c>
      <c r="E33" s="29">
        <f aca="true" t="shared" si="15" ref="E33:K33">SUM(E34:E36)</f>
        <v>0</v>
      </c>
      <c r="F33" s="29">
        <f t="shared" si="15"/>
        <v>0</v>
      </c>
      <c r="G33" s="29">
        <f t="shared" si="15"/>
        <v>0</v>
      </c>
      <c r="H33" s="29">
        <f t="shared" si="15"/>
        <v>0</v>
      </c>
      <c r="I33" s="29">
        <f t="shared" si="15"/>
        <v>0</v>
      </c>
      <c r="J33" s="29">
        <f t="shared" si="15"/>
        <v>0</v>
      </c>
      <c r="K33" s="29">
        <f t="shared" si="15"/>
        <v>0</v>
      </c>
    </row>
    <row r="34" spans="1:11" s="57" customFormat="1" ht="12.75">
      <c r="A34" s="54">
        <v>3211</v>
      </c>
      <c r="B34" s="55">
        <v>495</v>
      </c>
      <c r="C34" s="56" t="s">
        <v>32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</row>
    <row r="35" spans="1:11" s="57" customFormat="1" ht="12.75">
      <c r="A35" s="54">
        <v>3213</v>
      </c>
      <c r="B35" s="55">
        <v>496</v>
      </c>
      <c r="C35" s="56" t="s">
        <v>33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</row>
    <row r="36" spans="1:11" s="57" customFormat="1" ht="25.5">
      <c r="A36" s="54">
        <v>3214</v>
      </c>
      <c r="B36" s="55">
        <v>497</v>
      </c>
      <c r="C36" s="56" t="s">
        <v>34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</row>
    <row r="37" spans="1:11" ht="12.75">
      <c r="A37" s="48">
        <v>322</v>
      </c>
      <c r="B37" s="20"/>
      <c r="C37" s="9" t="s">
        <v>15</v>
      </c>
      <c r="D37" s="29">
        <f>SUM(D38:D42)</f>
        <v>0</v>
      </c>
      <c r="E37" s="29">
        <f aca="true" t="shared" si="16" ref="E37:K37">SUM(E38:E42)</f>
        <v>0</v>
      </c>
      <c r="F37" s="29">
        <f t="shared" si="16"/>
        <v>0</v>
      </c>
      <c r="G37" s="29">
        <f t="shared" si="16"/>
        <v>0</v>
      </c>
      <c r="H37" s="29">
        <f t="shared" si="16"/>
        <v>0</v>
      </c>
      <c r="I37" s="29">
        <f t="shared" si="16"/>
        <v>0</v>
      </c>
      <c r="J37" s="29">
        <f t="shared" si="16"/>
        <v>0</v>
      </c>
      <c r="K37" s="29">
        <f t="shared" si="16"/>
        <v>0</v>
      </c>
    </row>
    <row r="38" spans="1:11" s="57" customFormat="1" ht="25.5">
      <c r="A38" s="54">
        <v>3221</v>
      </c>
      <c r="B38" s="55">
        <v>498</v>
      </c>
      <c r="C38" s="56" t="s">
        <v>35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</row>
    <row r="39" spans="1:11" s="57" customFormat="1" ht="12.75">
      <c r="A39" s="54">
        <v>3223</v>
      </c>
      <c r="B39" s="55">
        <v>499</v>
      </c>
      <c r="C39" s="56" t="s">
        <v>36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</row>
    <row r="40" spans="1:11" s="57" customFormat="1" ht="25.5">
      <c r="A40" s="54">
        <v>3224</v>
      </c>
      <c r="B40" s="55">
        <v>500</v>
      </c>
      <c r="C40" s="56" t="s">
        <v>37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</row>
    <row r="41" spans="1:11" s="57" customFormat="1" ht="12.75">
      <c r="A41" s="54">
        <v>3225</v>
      </c>
      <c r="B41" s="55">
        <v>501</v>
      </c>
      <c r="C41" s="56" t="s">
        <v>38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</row>
    <row r="42" spans="1:11" s="57" customFormat="1" ht="25.5">
      <c r="A42" s="54">
        <v>3227</v>
      </c>
      <c r="B42" s="55">
        <v>502</v>
      </c>
      <c r="C42" s="58" t="s">
        <v>39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</row>
    <row r="43" spans="1:11" ht="12.75">
      <c r="A43" s="48">
        <v>323</v>
      </c>
      <c r="B43" s="20"/>
      <c r="C43" s="9" t="s">
        <v>16</v>
      </c>
      <c r="D43" s="29">
        <f>SUM(D44:D52)</f>
        <v>0</v>
      </c>
      <c r="E43" s="29">
        <f aca="true" t="shared" si="17" ref="E43:K43">SUM(E44:E52)</f>
        <v>0</v>
      </c>
      <c r="F43" s="29">
        <f t="shared" si="17"/>
        <v>0</v>
      </c>
      <c r="G43" s="29">
        <f t="shared" si="17"/>
        <v>0</v>
      </c>
      <c r="H43" s="29">
        <f t="shared" si="17"/>
        <v>0</v>
      </c>
      <c r="I43" s="29">
        <f t="shared" si="17"/>
        <v>0</v>
      </c>
      <c r="J43" s="29">
        <f t="shared" si="17"/>
        <v>0</v>
      </c>
      <c r="K43" s="29">
        <f t="shared" si="17"/>
        <v>0</v>
      </c>
    </row>
    <row r="44" spans="1:11" s="57" customFormat="1" ht="12.75">
      <c r="A44" s="54">
        <v>3231</v>
      </c>
      <c r="B44" s="55">
        <v>503</v>
      </c>
      <c r="C44" s="56" t="s">
        <v>40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</row>
    <row r="45" spans="1:11" s="57" customFormat="1" ht="25.5">
      <c r="A45" s="54">
        <v>3232</v>
      </c>
      <c r="B45" s="55">
        <v>504</v>
      </c>
      <c r="C45" s="56" t="s">
        <v>30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57" customFormat="1" ht="12.75">
      <c r="A46" s="54">
        <v>3233</v>
      </c>
      <c r="B46" s="55">
        <v>505</v>
      </c>
      <c r="C46" s="56" t="s">
        <v>41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57" customFormat="1" ht="12.75">
      <c r="A47" s="54">
        <v>3234</v>
      </c>
      <c r="B47" s="55">
        <v>506</v>
      </c>
      <c r="C47" s="56" t="s">
        <v>42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57" customFormat="1" ht="12.75">
      <c r="A48" s="54">
        <v>3235</v>
      </c>
      <c r="B48" s="55">
        <v>507</v>
      </c>
      <c r="C48" s="56" t="s">
        <v>43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57" customFormat="1" ht="12.75">
      <c r="A49" s="54">
        <v>3236</v>
      </c>
      <c r="B49" s="55">
        <v>508</v>
      </c>
      <c r="C49" s="56" t="s">
        <v>44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s="57" customFormat="1" ht="12.75">
      <c r="A50" s="54">
        <v>3237</v>
      </c>
      <c r="B50" s="55">
        <v>509</v>
      </c>
      <c r="C50" s="56" t="s">
        <v>31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</row>
    <row r="51" spans="1:11" s="57" customFormat="1" ht="12.75">
      <c r="A51" s="54">
        <v>3238</v>
      </c>
      <c r="B51" s="55">
        <v>510</v>
      </c>
      <c r="C51" s="56" t="s">
        <v>45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</row>
    <row r="52" spans="1:11" s="57" customFormat="1" ht="12.75">
      <c r="A52" s="54">
        <v>3239</v>
      </c>
      <c r="B52" s="55">
        <v>511</v>
      </c>
      <c r="C52" s="56" t="s">
        <v>46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</row>
    <row r="53" spans="1:11" ht="25.5">
      <c r="A53" s="48">
        <v>324</v>
      </c>
      <c r="B53" s="20"/>
      <c r="C53" s="9" t="s">
        <v>47</v>
      </c>
      <c r="D53" s="29">
        <f>SUM(D54)</f>
        <v>0</v>
      </c>
      <c r="E53" s="29">
        <f aca="true" t="shared" si="18" ref="E53:K53">SUM(E54)</f>
        <v>0</v>
      </c>
      <c r="F53" s="29">
        <f t="shared" si="18"/>
        <v>0</v>
      </c>
      <c r="G53" s="29">
        <f t="shared" si="18"/>
        <v>0</v>
      </c>
      <c r="H53" s="29">
        <f t="shared" si="18"/>
        <v>0</v>
      </c>
      <c r="I53" s="29">
        <f t="shared" si="18"/>
        <v>0</v>
      </c>
      <c r="J53" s="29">
        <f t="shared" si="18"/>
        <v>0</v>
      </c>
      <c r="K53" s="29">
        <f t="shared" si="18"/>
        <v>0</v>
      </c>
    </row>
    <row r="54" spans="1:11" s="57" customFormat="1" ht="25.5">
      <c r="A54" s="54">
        <v>3241</v>
      </c>
      <c r="B54" s="55">
        <v>512</v>
      </c>
      <c r="C54" s="56" t="s">
        <v>47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</row>
    <row r="55" spans="1:11" ht="25.5">
      <c r="A55" s="48">
        <v>329</v>
      </c>
      <c r="B55" s="20"/>
      <c r="C55" s="9" t="s">
        <v>17</v>
      </c>
      <c r="D55" s="29">
        <f>SUM(D56:D60)</f>
        <v>0</v>
      </c>
      <c r="E55" s="29">
        <f aca="true" t="shared" si="19" ref="E55:K55">SUM(E56:E60)</f>
        <v>0</v>
      </c>
      <c r="F55" s="29">
        <f t="shared" si="19"/>
        <v>0</v>
      </c>
      <c r="G55" s="29">
        <f t="shared" si="19"/>
        <v>0</v>
      </c>
      <c r="H55" s="29">
        <f t="shared" si="19"/>
        <v>0</v>
      </c>
      <c r="I55" s="29">
        <f t="shared" si="19"/>
        <v>0</v>
      </c>
      <c r="J55" s="29">
        <f t="shared" si="19"/>
        <v>0</v>
      </c>
      <c r="K55" s="29">
        <f t="shared" si="19"/>
        <v>0</v>
      </c>
    </row>
    <row r="56" spans="1:11" s="57" customFormat="1" ht="12.75">
      <c r="A56" s="54">
        <v>3292</v>
      </c>
      <c r="B56" s="55">
        <v>513</v>
      </c>
      <c r="C56" s="56" t="s">
        <v>48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</row>
    <row r="57" spans="1:11" s="57" customFormat="1" ht="12.75">
      <c r="A57" s="54">
        <v>3293</v>
      </c>
      <c r="B57" s="55">
        <v>514</v>
      </c>
      <c r="C57" s="56" t="s">
        <v>49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</row>
    <row r="58" spans="1:11" s="57" customFormat="1" ht="12.75">
      <c r="A58" s="54">
        <v>3294</v>
      </c>
      <c r="B58" s="55">
        <v>515</v>
      </c>
      <c r="C58" s="59" t="s">
        <v>120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</row>
    <row r="59" spans="1:11" s="57" customFormat="1" ht="12.75">
      <c r="A59" s="54">
        <v>3295</v>
      </c>
      <c r="B59" s="55">
        <v>516</v>
      </c>
      <c r="C59" s="56" t="s">
        <v>50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</row>
    <row r="60" spans="1:11" s="57" customFormat="1" ht="25.5">
      <c r="A60" s="54">
        <v>3299</v>
      </c>
      <c r="B60" s="55">
        <v>517</v>
      </c>
      <c r="C60" s="56" t="s">
        <v>17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</row>
    <row r="61" spans="1:11" ht="12.75">
      <c r="A61" s="48">
        <v>34</v>
      </c>
      <c r="B61" s="20"/>
      <c r="C61" s="9" t="s">
        <v>51</v>
      </c>
      <c r="D61" s="29">
        <f>SUM(D62)</f>
        <v>0</v>
      </c>
      <c r="E61" s="29">
        <f aca="true" t="shared" si="20" ref="E61:K61">SUM(E62)</f>
        <v>0</v>
      </c>
      <c r="F61" s="29">
        <f t="shared" si="20"/>
        <v>0</v>
      </c>
      <c r="G61" s="29">
        <f t="shared" si="20"/>
        <v>0</v>
      </c>
      <c r="H61" s="29">
        <f t="shared" si="20"/>
        <v>0</v>
      </c>
      <c r="I61" s="29">
        <f t="shared" si="20"/>
        <v>0</v>
      </c>
      <c r="J61" s="29">
        <f t="shared" si="20"/>
        <v>0</v>
      </c>
      <c r="K61" s="29">
        <f t="shared" si="20"/>
        <v>0</v>
      </c>
    </row>
    <row r="62" spans="1:11" ht="12.75">
      <c r="A62" s="48">
        <v>343</v>
      </c>
      <c r="B62" s="20"/>
      <c r="C62" s="9" t="s">
        <v>18</v>
      </c>
      <c r="D62" s="29">
        <f>SUM(D63:D65)</f>
        <v>0</v>
      </c>
      <c r="E62" s="29">
        <f aca="true" t="shared" si="21" ref="E62:K62">SUM(E63:E65)</f>
        <v>0</v>
      </c>
      <c r="F62" s="29">
        <f t="shared" si="21"/>
        <v>0</v>
      </c>
      <c r="G62" s="29">
        <f t="shared" si="21"/>
        <v>0</v>
      </c>
      <c r="H62" s="29">
        <f t="shared" si="21"/>
        <v>0</v>
      </c>
      <c r="I62" s="29">
        <f t="shared" si="21"/>
        <v>0</v>
      </c>
      <c r="J62" s="29">
        <f t="shared" si="21"/>
        <v>0</v>
      </c>
      <c r="K62" s="29">
        <f t="shared" si="21"/>
        <v>0</v>
      </c>
    </row>
    <row r="63" spans="1:11" s="57" customFormat="1" ht="25.5">
      <c r="A63" s="54">
        <v>3431</v>
      </c>
      <c r="B63" s="55">
        <v>518</v>
      </c>
      <c r="C63" s="56" t="s">
        <v>52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</row>
    <row r="64" spans="1:11" s="57" customFormat="1" ht="12.75">
      <c r="A64" s="54">
        <v>3433</v>
      </c>
      <c r="B64" s="55">
        <v>519</v>
      </c>
      <c r="C64" s="56" t="s">
        <v>53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</row>
    <row r="65" spans="1:11" s="57" customFormat="1" ht="25.5">
      <c r="A65" s="54">
        <v>3434</v>
      </c>
      <c r="B65" s="55">
        <v>520</v>
      </c>
      <c r="C65" s="56" t="s">
        <v>54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</row>
    <row r="66" spans="1:11" ht="12.75">
      <c r="A66" s="48"/>
      <c r="B66" s="20"/>
      <c r="C66" s="9"/>
      <c r="D66" s="26"/>
      <c r="E66" s="37"/>
      <c r="F66" s="37"/>
      <c r="G66" s="37"/>
      <c r="H66" s="37"/>
      <c r="I66" s="37"/>
      <c r="J66" s="37"/>
      <c r="K66" s="37"/>
    </row>
    <row r="67" spans="1:11" ht="25.5">
      <c r="A67" s="47" t="s">
        <v>121</v>
      </c>
      <c r="B67" s="19"/>
      <c r="C67" s="8" t="s">
        <v>122</v>
      </c>
      <c r="D67" s="28">
        <f>SUM(D68)</f>
        <v>0</v>
      </c>
      <c r="E67" s="28">
        <f aca="true" t="shared" si="22" ref="E67:K68">SUM(E68)</f>
        <v>0</v>
      </c>
      <c r="F67" s="28">
        <f t="shared" si="22"/>
        <v>0</v>
      </c>
      <c r="G67" s="28">
        <f t="shared" si="22"/>
        <v>0</v>
      </c>
      <c r="H67" s="28">
        <f t="shared" si="22"/>
        <v>0</v>
      </c>
      <c r="I67" s="28">
        <f t="shared" si="22"/>
        <v>0</v>
      </c>
      <c r="J67" s="28">
        <f t="shared" si="22"/>
        <v>0</v>
      </c>
      <c r="K67" s="28">
        <f t="shared" si="22"/>
        <v>0</v>
      </c>
    </row>
    <row r="68" spans="1:11" ht="12.75">
      <c r="A68" s="48">
        <v>3</v>
      </c>
      <c r="B68" s="20"/>
      <c r="C68" s="9" t="s">
        <v>29</v>
      </c>
      <c r="D68" s="29">
        <f>SUM(D69)</f>
        <v>0</v>
      </c>
      <c r="E68" s="29">
        <f t="shared" si="22"/>
        <v>0</v>
      </c>
      <c r="F68" s="29">
        <f t="shared" si="22"/>
        <v>0</v>
      </c>
      <c r="G68" s="29">
        <f t="shared" si="22"/>
        <v>0</v>
      </c>
      <c r="H68" s="29">
        <f t="shared" si="22"/>
        <v>0</v>
      </c>
      <c r="I68" s="29">
        <f t="shared" si="22"/>
        <v>0</v>
      </c>
      <c r="J68" s="29">
        <f t="shared" si="22"/>
        <v>0</v>
      </c>
      <c r="K68" s="29">
        <f t="shared" si="22"/>
        <v>0</v>
      </c>
    </row>
    <row r="69" spans="1:11" ht="12.75">
      <c r="A69" s="48">
        <v>32</v>
      </c>
      <c r="B69" s="20"/>
      <c r="C69" s="9" t="s">
        <v>13</v>
      </c>
      <c r="D69" s="29">
        <f>SUM(D70,D74,D82)</f>
        <v>0</v>
      </c>
      <c r="E69" s="29">
        <f aca="true" t="shared" si="23" ref="E69:K69">SUM(E70,E74,E82)</f>
        <v>0</v>
      </c>
      <c r="F69" s="29">
        <f t="shared" si="23"/>
        <v>0</v>
      </c>
      <c r="G69" s="29">
        <f t="shared" si="23"/>
        <v>0</v>
      </c>
      <c r="H69" s="29">
        <f t="shared" si="23"/>
        <v>0</v>
      </c>
      <c r="I69" s="29">
        <f t="shared" si="23"/>
        <v>0</v>
      </c>
      <c r="J69" s="29">
        <f t="shared" si="23"/>
        <v>0</v>
      </c>
      <c r="K69" s="29">
        <f t="shared" si="23"/>
        <v>0</v>
      </c>
    </row>
    <row r="70" spans="1:11" ht="12.75">
      <c r="A70" s="48">
        <v>322</v>
      </c>
      <c r="B70" s="20"/>
      <c r="C70" s="9" t="s">
        <v>15</v>
      </c>
      <c r="D70" s="29">
        <f>SUM(D71:D73)</f>
        <v>0</v>
      </c>
      <c r="E70" s="29">
        <f aca="true" t="shared" si="24" ref="E70:K70">SUM(E71:E73)</f>
        <v>0</v>
      </c>
      <c r="F70" s="29">
        <f t="shared" si="24"/>
        <v>0</v>
      </c>
      <c r="G70" s="29">
        <f t="shared" si="24"/>
        <v>0</v>
      </c>
      <c r="H70" s="29">
        <f t="shared" si="24"/>
        <v>0</v>
      </c>
      <c r="I70" s="29">
        <f t="shared" si="24"/>
        <v>0</v>
      </c>
      <c r="J70" s="29">
        <f t="shared" si="24"/>
        <v>0</v>
      </c>
      <c r="K70" s="29">
        <f t="shared" si="24"/>
        <v>0</v>
      </c>
    </row>
    <row r="71" spans="1:11" s="57" customFormat="1" ht="25.5">
      <c r="A71" s="54">
        <v>3221</v>
      </c>
      <c r="B71" s="55">
        <v>521</v>
      </c>
      <c r="C71" s="56" t="s">
        <v>35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</row>
    <row r="72" spans="1:11" s="57" customFormat="1" ht="12.75">
      <c r="A72" s="54">
        <v>3223</v>
      </c>
      <c r="B72" s="55">
        <v>522</v>
      </c>
      <c r="C72" s="56" t="s">
        <v>36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</row>
    <row r="73" spans="1:11" s="57" customFormat="1" ht="12.75">
      <c r="A73" s="54">
        <v>3225</v>
      </c>
      <c r="B73" s="55">
        <v>523</v>
      </c>
      <c r="C73" s="56" t="s">
        <v>38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</row>
    <row r="74" spans="1:11" ht="12.75">
      <c r="A74" s="48">
        <v>323</v>
      </c>
      <c r="B74" s="20"/>
      <c r="C74" s="9" t="s">
        <v>16</v>
      </c>
      <c r="D74" s="29">
        <f>SUM(D75:D81)</f>
        <v>0</v>
      </c>
      <c r="E74" s="29">
        <f aca="true" t="shared" si="25" ref="E74:K74">SUM(E75:E81)</f>
        <v>0</v>
      </c>
      <c r="F74" s="29">
        <f t="shared" si="25"/>
        <v>0</v>
      </c>
      <c r="G74" s="29">
        <f t="shared" si="25"/>
        <v>0</v>
      </c>
      <c r="H74" s="29">
        <f t="shared" si="25"/>
        <v>0</v>
      </c>
      <c r="I74" s="29">
        <f t="shared" si="25"/>
        <v>0</v>
      </c>
      <c r="J74" s="29">
        <f t="shared" si="25"/>
        <v>0</v>
      </c>
      <c r="K74" s="29">
        <f t="shared" si="25"/>
        <v>0</v>
      </c>
    </row>
    <row r="75" spans="1:11" s="57" customFormat="1" ht="12.75">
      <c r="A75" s="54">
        <v>3231</v>
      </c>
      <c r="B75" s="55">
        <v>524</v>
      </c>
      <c r="C75" s="56" t="s">
        <v>40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</row>
    <row r="76" spans="1:11" s="57" customFormat="1" ht="25.5">
      <c r="A76" s="54">
        <v>3232</v>
      </c>
      <c r="B76" s="55">
        <v>525</v>
      </c>
      <c r="C76" s="56" t="s">
        <v>30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</row>
    <row r="77" spans="1:11" s="57" customFormat="1" ht="12.75">
      <c r="A77" s="54">
        <v>3234</v>
      </c>
      <c r="B77" s="55">
        <v>526</v>
      </c>
      <c r="C77" s="56" t="s">
        <v>42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</row>
    <row r="78" spans="1:11" s="57" customFormat="1" ht="12.75">
      <c r="A78" s="54">
        <v>3235</v>
      </c>
      <c r="B78" s="55">
        <v>527</v>
      </c>
      <c r="C78" s="56" t="s">
        <v>43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</row>
    <row r="79" spans="1:11" s="57" customFormat="1" ht="12.75">
      <c r="A79" s="54">
        <v>3236</v>
      </c>
      <c r="B79" s="55">
        <v>528</v>
      </c>
      <c r="C79" s="56" t="s">
        <v>44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</row>
    <row r="80" spans="1:11" s="57" customFormat="1" ht="12.75">
      <c r="A80" s="54">
        <v>3237</v>
      </c>
      <c r="B80" s="55">
        <v>529</v>
      </c>
      <c r="C80" s="56" t="s">
        <v>31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</row>
    <row r="81" spans="1:11" s="57" customFormat="1" ht="12.75">
      <c r="A81" s="54">
        <v>3239</v>
      </c>
      <c r="B81" s="55">
        <v>530</v>
      </c>
      <c r="C81" s="56" t="s">
        <v>46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</row>
    <row r="82" spans="1:11" ht="25.5">
      <c r="A82" s="48">
        <v>329</v>
      </c>
      <c r="B82" s="20"/>
      <c r="C82" s="9" t="s">
        <v>17</v>
      </c>
      <c r="D82" s="29">
        <f>SUM(D83:D83)</f>
        <v>0</v>
      </c>
      <c r="E82" s="29">
        <f aca="true" t="shared" si="26" ref="E82:K82">SUM(E83:E83)</f>
        <v>0</v>
      </c>
      <c r="F82" s="29">
        <f t="shared" si="26"/>
        <v>0</v>
      </c>
      <c r="G82" s="29">
        <f t="shared" si="26"/>
        <v>0</v>
      </c>
      <c r="H82" s="29">
        <f t="shared" si="26"/>
        <v>0</v>
      </c>
      <c r="I82" s="29">
        <f t="shared" si="26"/>
        <v>0</v>
      </c>
      <c r="J82" s="29">
        <f t="shared" si="26"/>
        <v>0</v>
      </c>
      <c r="K82" s="29">
        <f t="shared" si="26"/>
        <v>0</v>
      </c>
    </row>
    <row r="83" spans="1:11" s="57" customFormat="1" ht="12.75">
      <c r="A83" s="54">
        <v>3292</v>
      </c>
      <c r="B83" s="55">
        <v>531</v>
      </c>
      <c r="C83" s="56" t="s">
        <v>48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</row>
    <row r="84" spans="1:11" ht="12.75">
      <c r="A84" s="48"/>
      <c r="B84" s="20"/>
      <c r="C84" s="9"/>
      <c r="D84" s="26"/>
      <c r="E84" s="37"/>
      <c r="F84" s="37"/>
      <c r="G84" s="37"/>
      <c r="H84" s="37"/>
      <c r="I84" s="37"/>
      <c r="J84" s="37"/>
      <c r="K84" s="37"/>
    </row>
    <row r="85" spans="1:11" ht="38.25">
      <c r="A85" s="46" t="s">
        <v>55</v>
      </c>
      <c r="B85" s="18"/>
      <c r="C85" s="7" t="s">
        <v>56</v>
      </c>
      <c r="D85" s="30">
        <f>SUM(D86,D92,D104,D111,D117,D158,D178)</f>
        <v>725064</v>
      </c>
      <c r="E85" s="30">
        <f aca="true" t="shared" si="27" ref="E85:K85">SUM(E86,E92,E104,E111,E117,E158,E178)</f>
        <v>725064</v>
      </c>
      <c r="F85" s="30">
        <f t="shared" si="27"/>
        <v>0</v>
      </c>
      <c r="G85" s="30">
        <f t="shared" si="27"/>
        <v>0</v>
      </c>
      <c r="H85" s="30">
        <f t="shared" si="27"/>
        <v>0</v>
      </c>
      <c r="I85" s="30">
        <f t="shared" si="27"/>
        <v>0</v>
      </c>
      <c r="J85" s="30">
        <f t="shared" si="27"/>
        <v>0</v>
      </c>
      <c r="K85" s="30">
        <f t="shared" si="27"/>
        <v>0</v>
      </c>
    </row>
    <row r="86" spans="1:11" ht="25.5">
      <c r="A86" s="47" t="s">
        <v>57</v>
      </c>
      <c r="B86" s="19"/>
      <c r="C86" s="8" t="s">
        <v>58</v>
      </c>
      <c r="D86" s="28">
        <f>SUM(D87)</f>
        <v>0</v>
      </c>
      <c r="E86" s="28">
        <f aca="true" t="shared" si="28" ref="E86:K87">SUM(E87)</f>
        <v>0</v>
      </c>
      <c r="F86" s="28">
        <f t="shared" si="28"/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</row>
    <row r="87" spans="1:11" ht="25.5">
      <c r="A87" s="48">
        <v>4</v>
      </c>
      <c r="B87" s="20"/>
      <c r="C87" s="9" t="s">
        <v>21</v>
      </c>
      <c r="D87" s="26">
        <f>SUM(D88)</f>
        <v>0</v>
      </c>
      <c r="E87" s="26">
        <f t="shared" si="28"/>
        <v>0</v>
      </c>
      <c r="F87" s="26">
        <f t="shared" si="28"/>
        <v>0</v>
      </c>
      <c r="G87" s="26">
        <f t="shared" si="28"/>
        <v>0</v>
      </c>
      <c r="H87" s="26">
        <f t="shared" si="28"/>
        <v>0</v>
      </c>
      <c r="I87" s="26">
        <f t="shared" si="28"/>
        <v>0</v>
      </c>
      <c r="J87" s="26">
        <f t="shared" si="28"/>
        <v>0</v>
      </c>
      <c r="K87" s="26">
        <f t="shared" si="28"/>
        <v>0</v>
      </c>
    </row>
    <row r="88" spans="1:11" ht="25.5">
      <c r="A88" s="48">
        <v>42</v>
      </c>
      <c r="B88" s="20"/>
      <c r="C88" s="9" t="s">
        <v>23</v>
      </c>
      <c r="D88" s="26">
        <f>SUM(D89)</f>
        <v>0</v>
      </c>
      <c r="E88" s="26">
        <f aca="true" t="shared" si="29" ref="E88:K88">SUM(E89)</f>
        <v>0</v>
      </c>
      <c r="F88" s="26">
        <f t="shared" si="29"/>
        <v>0</v>
      </c>
      <c r="G88" s="26">
        <f t="shared" si="29"/>
        <v>0</v>
      </c>
      <c r="H88" s="26">
        <f t="shared" si="29"/>
        <v>0</v>
      </c>
      <c r="I88" s="26">
        <f t="shared" si="29"/>
        <v>0</v>
      </c>
      <c r="J88" s="26">
        <f t="shared" si="29"/>
        <v>0</v>
      </c>
      <c r="K88" s="26">
        <f t="shared" si="29"/>
        <v>0</v>
      </c>
    </row>
    <row r="89" spans="1:11" ht="12.75">
      <c r="A89" s="48">
        <v>421</v>
      </c>
      <c r="B89" s="20"/>
      <c r="C89" s="9" t="s">
        <v>59</v>
      </c>
      <c r="D89" s="26">
        <f>SUM(D90)</f>
        <v>0</v>
      </c>
      <c r="E89" s="26">
        <f aca="true" t="shared" si="30" ref="E89:K89">SUM(E90)</f>
        <v>0</v>
      </c>
      <c r="F89" s="26">
        <f t="shared" si="30"/>
        <v>0</v>
      </c>
      <c r="G89" s="26">
        <f t="shared" si="30"/>
        <v>0</v>
      </c>
      <c r="H89" s="26">
        <f t="shared" si="30"/>
        <v>0</v>
      </c>
      <c r="I89" s="26">
        <f t="shared" si="30"/>
        <v>0</v>
      </c>
      <c r="J89" s="26">
        <f t="shared" si="30"/>
        <v>0</v>
      </c>
      <c r="K89" s="26">
        <f t="shared" si="30"/>
        <v>0</v>
      </c>
    </row>
    <row r="90" spans="1:11" s="57" customFormat="1" ht="12.75">
      <c r="A90" s="54">
        <v>4212</v>
      </c>
      <c r="B90" s="55">
        <v>532</v>
      </c>
      <c r="C90" s="56" t="s">
        <v>22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</row>
    <row r="91" spans="1:11" ht="12.75">
      <c r="A91" s="48"/>
      <c r="B91" s="20"/>
      <c r="C91" s="9"/>
      <c r="D91" s="26"/>
      <c r="E91" s="38"/>
      <c r="F91" s="38"/>
      <c r="G91" s="38"/>
      <c r="H91" s="38"/>
      <c r="I91" s="38"/>
      <c r="J91" s="38"/>
      <c r="K91" s="38"/>
    </row>
    <row r="92" spans="1:11" ht="25.5">
      <c r="A92" s="47" t="s">
        <v>60</v>
      </c>
      <c r="B92" s="19"/>
      <c r="C92" s="8" t="s">
        <v>61</v>
      </c>
      <c r="D92" s="25">
        <f>SUM(D93)</f>
        <v>12995</v>
      </c>
      <c r="E92" s="25">
        <f aca="true" t="shared" si="31" ref="E92:K93">SUM(E93)</f>
        <v>12995</v>
      </c>
      <c r="F92" s="25">
        <f t="shared" si="31"/>
        <v>0</v>
      </c>
      <c r="G92" s="25">
        <f t="shared" si="31"/>
        <v>0</v>
      </c>
      <c r="H92" s="25">
        <f t="shared" si="31"/>
        <v>0</v>
      </c>
      <c r="I92" s="25">
        <f t="shared" si="31"/>
        <v>0</v>
      </c>
      <c r="J92" s="25">
        <f t="shared" si="31"/>
        <v>0</v>
      </c>
      <c r="K92" s="25">
        <f t="shared" si="31"/>
        <v>0</v>
      </c>
    </row>
    <row r="93" spans="1:11" ht="25.5">
      <c r="A93" s="48">
        <v>4</v>
      </c>
      <c r="B93" s="20"/>
      <c r="C93" s="9" t="s">
        <v>21</v>
      </c>
      <c r="D93" s="26">
        <f>SUM(D94)</f>
        <v>12995</v>
      </c>
      <c r="E93" s="26">
        <f t="shared" si="31"/>
        <v>12995</v>
      </c>
      <c r="F93" s="26">
        <f t="shared" si="31"/>
        <v>0</v>
      </c>
      <c r="G93" s="26">
        <f t="shared" si="31"/>
        <v>0</v>
      </c>
      <c r="H93" s="26">
        <f t="shared" si="31"/>
        <v>0</v>
      </c>
      <c r="I93" s="26">
        <f t="shared" si="31"/>
        <v>0</v>
      </c>
      <c r="J93" s="26">
        <f t="shared" si="31"/>
        <v>0</v>
      </c>
      <c r="K93" s="26">
        <f t="shared" si="31"/>
        <v>0</v>
      </c>
    </row>
    <row r="94" spans="1:11" ht="25.5">
      <c r="A94" s="48">
        <v>42</v>
      </c>
      <c r="B94" s="20"/>
      <c r="C94" s="9" t="s">
        <v>23</v>
      </c>
      <c r="D94" s="26">
        <f>SUM(D95,D101)</f>
        <v>12995</v>
      </c>
      <c r="E94" s="26">
        <f aca="true" t="shared" si="32" ref="E94:K94">SUM(E95,E101)</f>
        <v>12995</v>
      </c>
      <c r="F94" s="26">
        <f t="shared" si="32"/>
        <v>0</v>
      </c>
      <c r="G94" s="26">
        <f t="shared" si="32"/>
        <v>0</v>
      </c>
      <c r="H94" s="26">
        <f t="shared" si="32"/>
        <v>0</v>
      </c>
      <c r="I94" s="26">
        <f t="shared" si="32"/>
        <v>0</v>
      </c>
      <c r="J94" s="26">
        <f t="shared" si="32"/>
        <v>0</v>
      </c>
      <c r="K94" s="26">
        <f t="shared" si="32"/>
        <v>0</v>
      </c>
    </row>
    <row r="95" spans="1:11" ht="12.75">
      <c r="A95" s="48">
        <v>422</v>
      </c>
      <c r="B95" s="20"/>
      <c r="C95" s="9" t="s">
        <v>20</v>
      </c>
      <c r="D95" s="26">
        <f>SUM(D96:D100)</f>
        <v>12995</v>
      </c>
      <c r="E95" s="26">
        <f aca="true" t="shared" si="33" ref="E95:K95">SUM(E96:E100)</f>
        <v>12995</v>
      </c>
      <c r="F95" s="26">
        <f t="shared" si="33"/>
        <v>0</v>
      </c>
      <c r="G95" s="26">
        <f t="shared" si="33"/>
        <v>0</v>
      </c>
      <c r="H95" s="26">
        <f t="shared" si="33"/>
        <v>0</v>
      </c>
      <c r="I95" s="26">
        <f t="shared" si="33"/>
        <v>0</v>
      </c>
      <c r="J95" s="26">
        <f t="shared" si="33"/>
        <v>0</v>
      </c>
      <c r="K95" s="26">
        <f t="shared" si="33"/>
        <v>0</v>
      </c>
    </row>
    <row r="96" spans="1:11" s="57" customFormat="1" ht="12.75">
      <c r="A96" s="54">
        <v>4221</v>
      </c>
      <c r="B96" s="55">
        <v>533</v>
      </c>
      <c r="C96" s="56" t="s">
        <v>24</v>
      </c>
      <c r="D96" s="27">
        <v>12995</v>
      </c>
      <c r="E96" s="27">
        <v>12995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</row>
    <row r="97" spans="1:11" s="57" customFormat="1" ht="12.75">
      <c r="A97" s="54">
        <v>4222</v>
      </c>
      <c r="B97" s="55">
        <v>534</v>
      </c>
      <c r="C97" s="56" t="s">
        <v>25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</row>
    <row r="98" spans="1:11" s="57" customFormat="1" ht="12.75">
      <c r="A98" s="54">
        <v>4223</v>
      </c>
      <c r="B98" s="55">
        <v>535</v>
      </c>
      <c r="C98" s="56" t="s">
        <v>26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</row>
    <row r="99" spans="1:11" s="57" customFormat="1" ht="12.75">
      <c r="A99" s="54">
        <v>4226</v>
      </c>
      <c r="B99" s="55">
        <v>536</v>
      </c>
      <c r="C99" s="56" t="s">
        <v>27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</row>
    <row r="100" spans="1:11" s="57" customFormat="1" ht="25.5">
      <c r="A100" s="54">
        <v>4227</v>
      </c>
      <c r="B100" s="55">
        <v>537</v>
      </c>
      <c r="C100" s="56" t="s">
        <v>28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</row>
    <row r="101" spans="1:11" ht="12.75">
      <c r="A101" s="48">
        <v>423</v>
      </c>
      <c r="B101" s="20"/>
      <c r="C101" s="9" t="s">
        <v>123</v>
      </c>
      <c r="D101" s="31">
        <f>SUM(D102)</f>
        <v>0</v>
      </c>
      <c r="E101" s="31">
        <f aca="true" t="shared" si="34" ref="E101:K101">SUM(E102)</f>
        <v>0</v>
      </c>
      <c r="F101" s="31">
        <f t="shared" si="34"/>
        <v>0</v>
      </c>
      <c r="G101" s="31">
        <f t="shared" si="34"/>
        <v>0</v>
      </c>
      <c r="H101" s="31">
        <f t="shared" si="34"/>
        <v>0</v>
      </c>
      <c r="I101" s="31">
        <f t="shared" si="34"/>
        <v>0</v>
      </c>
      <c r="J101" s="31">
        <f t="shared" si="34"/>
        <v>0</v>
      </c>
      <c r="K101" s="31">
        <f t="shared" si="34"/>
        <v>0</v>
      </c>
    </row>
    <row r="102" spans="1:11" s="57" customFormat="1" ht="25.5">
      <c r="A102" s="54">
        <v>4231</v>
      </c>
      <c r="B102" s="55">
        <v>1300</v>
      </c>
      <c r="C102" s="56" t="s">
        <v>124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</row>
    <row r="103" spans="1:11" ht="12.75">
      <c r="A103" s="48"/>
      <c r="B103" s="20"/>
      <c r="C103" s="9"/>
      <c r="D103" s="26"/>
      <c r="E103" s="38"/>
      <c r="F103" s="38"/>
      <c r="G103" s="38"/>
      <c r="H103" s="38"/>
      <c r="I103" s="38"/>
      <c r="J103" s="38"/>
      <c r="K103" s="38"/>
    </row>
    <row r="104" spans="1:11" ht="38.25">
      <c r="A104" s="47" t="s">
        <v>62</v>
      </c>
      <c r="B104" s="19"/>
      <c r="C104" s="8" t="s">
        <v>63</v>
      </c>
      <c r="D104" s="25">
        <f>SUM(D105)</f>
        <v>4638</v>
      </c>
      <c r="E104" s="25">
        <f aca="true" t="shared" si="35" ref="E104:K105">SUM(E105)</f>
        <v>4638</v>
      </c>
      <c r="F104" s="25">
        <f t="shared" si="35"/>
        <v>0</v>
      </c>
      <c r="G104" s="25">
        <f t="shared" si="35"/>
        <v>0</v>
      </c>
      <c r="H104" s="25">
        <f t="shared" si="35"/>
        <v>0</v>
      </c>
      <c r="I104" s="25">
        <f t="shared" si="35"/>
        <v>0</v>
      </c>
      <c r="J104" s="25">
        <f t="shared" si="35"/>
        <v>0</v>
      </c>
      <c r="K104" s="25">
        <f t="shared" si="35"/>
        <v>0</v>
      </c>
    </row>
    <row r="105" spans="1:11" ht="12.75">
      <c r="A105" s="48">
        <v>3</v>
      </c>
      <c r="B105" s="20"/>
      <c r="C105" s="9" t="s">
        <v>29</v>
      </c>
      <c r="D105" s="26">
        <f>SUM(D106)</f>
        <v>4638</v>
      </c>
      <c r="E105" s="26">
        <f t="shared" si="35"/>
        <v>4638</v>
      </c>
      <c r="F105" s="26">
        <f t="shared" si="35"/>
        <v>0</v>
      </c>
      <c r="G105" s="26">
        <f t="shared" si="35"/>
        <v>0</v>
      </c>
      <c r="H105" s="26">
        <f t="shared" si="35"/>
        <v>0</v>
      </c>
      <c r="I105" s="26">
        <f t="shared" si="35"/>
        <v>0</v>
      </c>
      <c r="J105" s="26">
        <f t="shared" si="35"/>
        <v>0</v>
      </c>
      <c r="K105" s="26">
        <f t="shared" si="35"/>
        <v>0</v>
      </c>
    </row>
    <row r="106" spans="1:11" ht="12.75">
      <c r="A106" s="48">
        <v>32</v>
      </c>
      <c r="B106" s="20"/>
      <c r="C106" s="9" t="s">
        <v>13</v>
      </c>
      <c r="D106" s="26">
        <f>SUM(D107)</f>
        <v>4638</v>
      </c>
      <c r="E106" s="26">
        <f aca="true" t="shared" si="36" ref="E106:K106">SUM(E107)</f>
        <v>4638</v>
      </c>
      <c r="F106" s="26">
        <f t="shared" si="36"/>
        <v>0</v>
      </c>
      <c r="G106" s="26">
        <f t="shared" si="36"/>
        <v>0</v>
      </c>
      <c r="H106" s="26">
        <f t="shared" si="36"/>
        <v>0</v>
      </c>
      <c r="I106" s="26">
        <f t="shared" si="36"/>
        <v>0</v>
      </c>
      <c r="J106" s="26">
        <f t="shared" si="36"/>
        <v>0</v>
      </c>
      <c r="K106" s="26">
        <f t="shared" si="36"/>
        <v>0</v>
      </c>
    </row>
    <row r="107" spans="1:11" ht="12.75">
      <c r="A107" s="48">
        <v>323</v>
      </c>
      <c r="B107" s="20"/>
      <c r="C107" s="9" t="s">
        <v>16</v>
      </c>
      <c r="D107" s="26">
        <f>SUM(D108,D109)</f>
        <v>4638</v>
      </c>
      <c r="E107" s="26">
        <v>4638</v>
      </c>
      <c r="F107" s="26">
        <f aca="true" t="shared" si="37" ref="F107:K107">SUM(F108,F109)</f>
        <v>0</v>
      </c>
      <c r="G107" s="26">
        <f t="shared" si="37"/>
        <v>0</v>
      </c>
      <c r="H107" s="26">
        <f t="shared" si="37"/>
        <v>0</v>
      </c>
      <c r="I107" s="26">
        <f t="shared" si="37"/>
        <v>0</v>
      </c>
      <c r="J107" s="26">
        <f t="shared" si="37"/>
        <v>0</v>
      </c>
      <c r="K107" s="26">
        <f t="shared" si="37"/>
        <v>0</v>
      </c>
    </row>
    <row r="108" spans="1:11" s="57" customFormat="1" ht="25.5">
      <c r="A108" s="54">
        <v>3232</v>
      </c>
      <c r="B108" s="55">
        <v>538</v>
      </c>
      <c r="C108" s="56" t="s">
        <v>30</v>
      </c>
      <c r="D108" s="27">
        <v>4638</v>
      </c>
      <c r="E108" s="27">
        <v>4638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</row>
    <row r="109" spans="1:11" s="57" customFormat="1" ht="12.75">
      <c r="A109" s="54">
        <v>3237</v>
      </c>
      <c r="B109" s="55">
        <v>539</v>
      </c>
      <c r="C109" s="56" t="s">
        <v>31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</row>
    <row r="110" spans="1:11" ht="12.75">
      <c r="A110" s="48"/>
      <c r="B110" s="20"/>
      <c r="C110" s="9"/>
      <c r="D110" s="26"/>
      <c r="E110" s="38"/>
      <c r="F110" s="38"/>
      <c r="G110" s="38"/>
      <c r="H110" s="38"/>
      <c r="I110" s="38"/>
      <c r="J110" s="38"/>
      <c r="K110" s="38"/>
    </row>
    <row r="111" spans="1:11" ht="25.5">
      <c r="A111" s="47" t="s">
        <v>64</v>
      </c>
      <c r="B111" s="19"/>
      <c r="C111" s="8" t="s">
        <v>65</v>
      </c>
      <c r="D111" s="25">
        <f>SUM(D112)</f>
        <v>0</v>
      </c>
      <c r="E111" s="25">
        <f aca="true" t="shared" si="38" ref="E111:K112">SUM(E112)</f>
        <v>0</v>
      </c>
      <c r="F111" s="25">
        <f t="shared" si="38"/>
        <v>0</v>
      </c>
      <c r="G111" s="25">
        <f t="shared" si="38"/>
        <v>0</v>
      </c>
      <c r="H111" s="25">
        <f t="shared" si="38"/>
        <v>0</v>
      </c>
      <c r="I111" s="25">
        <f t="shared" si="38"/>
        <v>0</v>
      </c>
      <c r="J111" s="25">
        <f t="shared" si="38"/>
        <v>0</v>
      </c>
      <c r="K111" s="25">
        <f t="shared" si="38"/>
        <v>0</v>
      </c>
    </row>
    <row r="112" spans="1:11" ht="12.75">
      <c r="A112" s="48">
        <v>3</v>
      </c>
      <c r="B112" s="20"/>
      <c r="C112" s="9" t="s">
        <v>29</v>
      </c>
      <c r="D112" s="26">
        <f>SUM(D113)</f>
        <v>0</v>
      </c>
      <c r="E112" s="26">
        <f t="shared" si="38"/>
        <v>0</v>
      </c>
      <c r="F112" s="26">
        <f t="shared" si="38"/>
        <v>0</v>
      </c>
      <c r="G112" s="26">
        <f t="shared" si="38"/>
        <v>0</v>
      </c>
      <c r="H112" s="26">
        <f t="shared" si="38"/>
        <v>0</v>
      </c>
      <c r="I112" s="26">
        <f t="shared" si="38"/>
        <v>0</v>
      </c>
      <c r="J112" s="26">
        <f t="shared" si="38"/>
        <v>0</v>
      </c>
      <c r="K112" s="26">
        <f t="shared" si="38"/>
        <v>0</v>
      </c>
    </row>
    <row r="113" spans="1:11" ht="12.75">
      <c r="A113" s="48">
        <v>32</v>
      </c>
      <c r="B113" s="20"/>
      <c r="C113" s="9" t="s">
        <v>13</v>
      </c>
      <c r="D113" s="26">
        <f>SUM(D114)</f>
        <v>0</v>
      </c>
      <c r="E113" s="26">
        <f aca="true" t="shared" si="39" ref="E113:K113">SUM(E114)</f>
        <v>0</v>
      </c>
      <c r="F113" s="26">
        <f t="shared" si="39"/>
        <v>0</v>
      </c>
      <c r="G113" s="26">
        <f t="shared" si="39"/>
        <v>0</v>
      </c>
      <c r="H113" s="26">
        <f t="shared" si="39"/>
        <v>0</v>
      </c>
      <c r="I113" s="26">
        <f t="shared" si="39"/>
        <v>0</v>
      </c>
      <c r="J113" s="26">
        <f t="shared" si="39"/>
        <v>0</v>
      </c>
      <c r="K113" s="26">
        <f t="shared" si="39"/>
        <v>0</v>
      </c>
    </row>
    <row r="114" spans="1:11" ht="12.75">
      <c r="A114" s="48">
        <v>323</v>
      </c>
      <c r="B114" s="20"/>
      <c r="C114" s="9" t="s">
        <v>16</v>
      </c>
      <c r="D114" s="26">
        <f>SUM(D115)</f>
        <v>0</v>
      </c>
      <c r="E114" s="26">
        <f aca="true" t="shared" si="40" ref="E114:K114">SUM(E115)</f>
        <v>0</v>
      </c>
      <c r="F114" s="26">
        <f t="shared" si="40"/>
        <v>0</v>
      </c>
      <c r="G114" s="26">
        <f t="shared" si="40"/>
        <v>0</v>
      </c>
      <c r="H114" s="26">
        <f t="shared" si="40"/>
        <v>0</v>
      </c>
      <c r="I114" s="26">
        <f t="shared" si="40"/>
        <v>0</v>
      </c>
      <c r="J114" s="26">
        <f t="shared" si="40"/>
        <v>0</v>
      </c>
      <c r="K114" s="26">
        <f t="shared" si="40"/>
        <v>0</v>
      </c>
    </row>
    <row r="115" spans="1:11" s="57" customFormat="1" ht="25.5">
      <c r="A115" s="54">
        <v>3232</v>
      </c>
      <c r="B115" s="55">
        <v>540</v>
      </c>
      <c r="C115" s="56" t="s">
        <v>30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</row>
    <row r="116" spans="1:11" ht="12.75">
      <c r="A116" s="48"/>
      <c r="B116" s="20"/>
      <c r="C116" s="9"/>
      <c r="D116" s="26"/>
      <c r="E116" s="38"/>
      <c r="F116" s="38"/>
      <c r="G116" s="38"/>
      <c r="H116" s="38"/>
      <c r="I116" s="38"/>
      <c r="J116" s="38"/>
      <c r="K116" s="38"/>
    </row>
    <row r="117" spans="1:11" ht="25.5">
      <c r="A117" s="47" t="s">
        <v>66</v>
      </c>
      <c r="B117" s="19"/>
      <c r="C117" s="8" t="s">
        <v>67</v>
      </c>
      <c r="D117" s="25">
        <f>SUM(D118)</f>
        <v>204380</v>
      </c>
      <c r="E117" s="25">
        <f aca="true" t="shared" si="41" ref="E117:K117">SUM(E118)</f>
        <v>204380</v>
      </c>
      <c r="F117" s="25">
        <f t="shared" si="41"/>
        <v>0</v>
      </c>
      <c r="G117" s="25">
        <f t="shared" si="41"/>
        <v>0</v>
      </c>
      <c r="H117" s="25">
        <f t="shared" si="41"/>
        <v>0</v>
      </c>
      <c r="I117" s="25">
        <f t="shared" si="41"/>
        <v>0</v>
      </c>
      <c r="J117" s="25">
        <f t="shared" si="41"/>
        <v>0</v>
      </c>
      <c r="K117" s="25">
        <f t="shared" si="41"/>
        <v>0</v>
      </c>
    </row>
    <row r="118" spans="1:11" ht="12.75">
      <c r="A118" s="48">
        <v>3</v>
      </c>
      <c r="B118" s="20"/>
      <c r="C118" s="9" t="s">
        <v>29</v>
      </c>
      <c r="D118" s="26">
        <f>SUM(D119,D149,D154)</f>
        <v>204380</v>
      </c>
      <c r="E118" s="26">
        <f aca="true" t="shared" si="42" ref="E118:K118">SUM(E119,E149,E154)</f>
        <v>204380</v>
      </c>
      <c r="F118" s="26">
        <f t="shared" si="42"/>
        <v>0</v>
      </c>
      <c r="G118" s="26">
        <f t="shared" si="42"/>
        <v>0</v>
      </c>
      <c r="H118" s="26">
        <f t="shared" si="42"/>
        <v>0</v>
      </c>
      <c r="I118" s="26">
        <f t="shared" si="42"/>
        <v>0</v>
      </c>
      <c r="J118" s="26">
        <f t="shared" si="42"/>
        <v>0</v>
      </c>
      <c r="K118" s="26">
        <f t="shared" si="42"/>
        <v>0</v>
      </c>
    </row>
    <row r="119" spans="1:11" ht="12.75">
      <c r="A119" s="48">
        <v>32</v>
      </c>
      <c r="B119" s="20"/>
      <c r="C119" s="9" t="s">
        <v>13</v>
      </c>
      <c r="D119" s="26">
        <f>SUM(D120,D124,D130,D140,D142)</f>
        <v>203930</v>
      </c>
      <c r="E119" s="26">
        <f aca="true" t="shared" si="43" ref="E119:K119">SUM(E120,E124,E130,E140,E142)</f>
        <v>203930</v>
      </c>
      <c r="F119" s="26">
        <f t="shared" si="43"/>
        <v>0</v>
      </c>
      <c r="G119" s="26">
        <f t="shared" si="43"/>
        <v>0</v>
      </c>
      <c r="H119" s="26">
        <f t="shared" si="43"/>
        <v>0</v>
      </c>
      <c r="I119" s="26">
        <f t="shared" si="43"/>
        <v>0</v>
      </c>
      <c r="J119" s="26">
        <f t="shared" si="43"/>
        <v>0</v>
      </c>
      <c r="K119" s="26">
        <f t="shared" si="43"/>
        <v>0</v>
      </c>
    </row>
    <row r="120" spans="1:11" ht="12.75">
      <c r="A120" s="48">
        <v>321</v>
      </c>
      <c r="B120" s="20"/>
      <c r="C120" s="9" t="s">
        <v>14</v>
      </c>
      <c r="D120" s="29">
        <f>SUM(D121:D123)</f>
        <v>26000</v>
      </c>
      <c r="E120" s="29">
        <f aca="true" t="shared" si="44" ref="E120:K120">SUM(E121:E123)</f>
        <v>26000</v>
      </c>
      <c r="F120" s="29">
        <f t="shared" si="44"/>
        <v>0</v>
      </c>
      <c r="G120" s="29">
        <f t="shared" si="44"/>
        <v>0</v>
      </c>
      <c r="H120" s="29">
        <f t="shared" si="44"/>
        <v>0</v>
      </c>
      <c r="I120" s="29">
        <f t="shared" si="44"/>
        <v>0</v>
      </c>
      <c r="J120" s="29">
        <f t="shared" si="44"/>
        <v>0</v>
      </c>
      <c r="K120" s="29">
        <f t="shared" si="44"/>
        <v>0</v>
      </c>
    </row>
    <row r="121" spans="1:11" s="57" customFormat="1" ht="12.75">
      <c r="A121" s="54">
        <v>3211</v>
      </c>
      <c r="B121" s="55">
        <v>541</v>
      </c>
      <c r="C121" s="56" t="s">
        <v>32</v>
      </c>
      <c r="D121" s="27">
        <v>22000</v>
      </c>
      <c r="E121" s="27">
        <v>22000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</row>
    <row r="122" spans="1:11" s="57" customFormat="1" ht="12.75">
      <c r="A122" s="54">
        <v>3213</v>
      </c>
      <c r="B122" s="55">
        <v>542</v>
      </c>
      <c r="C122" s="56" t="s">
        <v>33</v>
      </c>
      <c r="D122" s="27">
        <v>4000</v>
      </c>
      <c r="E122" s="27">
        <v>4000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</row>
    <row r="123" spans="1:11" s="57" customFormat="1" ht="25.5">
      <c r="A123" s="54">
        <v>3214</v>
      </c>
      <c r="B123" s="55">
        <v>543</v>
      </c>
      <c r="C123" s="56" t="s">
        <v>34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</row>
    <row r="124" spans="1:11" ht="12.75">
      <c r="A124" s="48">
        <v>322</v>
      </c>
      <c r="B124" s="20"/>
      <c r="C124" s="9" t="s">
        <v>15</v>
      </c>
      <c r="D124" s="29">
        <f>SUM(D125:D129)</f>
        <v>113190</v>
      </c>
      <c r="E124" s="29">
        <f>SUM(E125:E129)</f>
        <v>113190</v>
      </c>
      <c r="F124" s="29">
        <f aca="true" t="shared" si="45" ref="F124:K124">SUM(F125:F129)</f>
        <v>0</v>
      </c>
      <c r="G124" s="29">
        <f t="shared" si="45"/>
        <v>0</v>
      </c>
      <c r="H124" s="29">
        <f t="shared" si="45"/>
        <v>0</v>
      </c>
      <c r="I124" s="29">
        <f t="shared" si="45"/>
        <v>0</v>
      </c>
      <c r="J124" s="29">
        <f t="shared" si="45"/>
        <v>0</v>
      </c>
      <c r="K124" s="29">
        <f t="shared" si="45"/>
        <v>0</v>
      </c>
    </row>
    <row r="125" spans="1:11" s="57" customFormat="1" ht="25.5">
      <c r="A125" s="54">
        <v>3221</v>
      </c>
      <c r="B125" s="55">
        <v>544</v>
      </c>
      <c r="C125" s="56" t="s">
        <v>35</v>
      </c>
      <c r="D125" s="27">
        <v>70550</v>
      </c>
      <c r="E125" s="27">
        <v>70550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</row>
    <row r="126" spans="1:11" s="57" customFormat="1" ht="12.75">
      <c r="A126" s="54">
        <v>3222</v>
      </c>
      <c r="B126" s="55">
        <v>545</v>
      </c>
      <c r="C126" s="56" t="s">
        <v>68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</row>
    <row r="127" spans="1:11" s="57" customFormat="1" ht="25.5">
      <c r="A127" s="54">
        <v>3224</v>
      </c>
      <c r="B127" s="55">
        <v>546</v>
      </c>
      <c r="C127" s="56" t="s">
        <v>37</v>
      </c>
      <c r="D127" s="27">
        <v>18000</v>
      </c>
      <c r="E127" s="27">
        <v>18000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</row>
    <row r="128" spans="1:11" s="57" customFormat="1" ht="12.75">
      <c r="A128" s="54">
        <v>3225</v>
      </c>
      <c r="B128" s="55">
        <v>547</v>
      </c>
      <c r="C128" s="56" t="s">
        <v>38</v>
      </c>
      <c r="D128" s="27">
        <v>21640</v>
      </c>
      <c r="E128" s="27">
        <v>21640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</row>
    <row r="129" spans="1:11" s="57" customFormat="1" ht="25.5">
      <c r="A129" s="54">
        <v>3227</v>
      </c>
      <c r="B129" s="55">
        <v>548</v>
      </c>
      <c r="C129" s="58" t="s">
        <v>39</v>
      </c>
      <c r="D129" s="27">
        <v>3000</v>
      </c>
      <c r="E129" s="27">
        <v>3000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</row>
    <row r="130" spans="1:11" ht="12.75">
      <c r="A130" s="48">
        <v>323</v>
      </c>
      <c r="B130" s="20"/>
      <c r="C130" s="9" t="s">
        <v>16</v>
      </c>
      <c r="D130" s="29">
        <f>SUM(D131:D139)</f>
        <v>54900</v>
      </c>
      <c r="E130" s="29">
        <f aca="true" t="shared" si="46" ref="E130:K130">SUM(E131:E139)</f>
        <v>54900</v>
      </c>
      <c r="F130" s="29">
        <f t="shared" si="46"/>
        <v>0</v>
      </c>
      <c r="G130" s="29">
        <f t="shared" si="46"/>
        <v>0</v>
      </c>
      <c r="H130" s="29">
        <f t="shared" si="46"/>
        <v>0</v>
      </c>
      <c r="I130" s="29">
        <f t="shared" si="46"/>
        <v>0</v>
      </c>
      <c r="J130" s="29">
        <f t="shared" si="46"/>
        <v>0</v>
      </c>
      <c r="K130" s="29">
        <f t="shared" si="46"/>
        <v>0</v>
      </c>
    </row>
    <row r="131" spans="1:11" s="57" customFormat="1" ht="12.75">
      <c r="A131" s="54">
        <v>3231</v>
      </c>
      <c r="B131" s="55">
        <v>549</v>
      </c>
      <c r="C131" s="56" t="s">
        <v>40</v>
      </c>
      <c r="D131" s="27">
        <v>13000</v>
      </c>
      <c r="E131" s="27">
        <v>13000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</row>
    <row r="132" spans="1:11" s="57" customFormat="1" ht="25.5">
      <c r="A132" s="54">
        <v>3232</v>
      </c>
      <c r="B132" s="55">
        <v>550</v>
      </c>
      <c r="C132" s="56" t="s">
        <v>30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</row>
    <row r="133" spans="1:11" s="57" customFormat="1" ht="12.75">
      <c r="A133" s="54">
        <v>3233</v>
      </c>
      <c r="B133" s="55">
        <v>551</v>
      </c>
      <c r="C133" s="56" t="s">
        <v>41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</row>
    <row r="134" spans="1:11" s="57" customFormat="1" ht="12.75">
      <c r="A134" s="54">
        <v>3234</v>
      </c>
      <c r="B134" s="55">
        <v>552</v>
      </c>
      <c r="C134" s="56" t="s">
        <v>42</v>
      </c>
      <c r="D134" s="27">
        <v>34000</v>
      </c>
      <c r="E134" s="27">
        <v>34000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</row>
    <row r="135" spans="1:11" s="57" customFormat="1" ht="12.75">
      <c r="A135" s="54">
        <v>3235</v>
      </c>
      <c r="B135" s="55">
        <v>553</v>
      </c>
      <c r="C135" s="56" t="s">
        <v>43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</row>
    <row r="136" spans="1:11" s="57" customFormat="1" ht="12.75">
      <c r="A136" s="54">
        <v>3236</v>
      </c>
      <c r="B136" s="55">
        <v>554</v>
      </c>
      <c r="C136" s="56" t="s">
        <v>44</v>
      </c>
      <c r="D136" s="27">
        <v>225</v>
      </c>
      <c r="E136" s="27">
        <v>225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</row>
    <row r="137" spans="1:11" s="57" customFormat="1" ht="12.75">
      <c r="A137" s="54">
        <v>3237</v>
      </c>
      <c r="B137" s="55">
        <v>555</v>
      </c>
      <c r="C137" s="56" t="s">
        <v>31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</row>
    <row r="138" spans="1:11" s="57" customFormat="1" ht="12.75">
      <c r="A138" s="54">
        <v>3238</v>
      </c>
      <c r="B138" s="55">
        <v>556</v>
      </c>
      <c r="C138" s="56" t="s">
        <v>45</v>
      </c>
      <c r="D138" s="27">
        <v>675</v>
      </c>
      <c r="E138" s="27">
        <v>675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</row>
    <row r="139" spans="1:11" s="57" customFormat="1" ht="12.75">
      <c r="A139" s="54">
        <v>3239</v>
      </c>
      <c r="B139" s="55">
        <v>557</v>
      </c>
      <c r="C139" s="56" t="s">
        <v>46</v>
      </c>
      <c r="D139" s="27">
        <v>7000</v>
      </c>
      <c r="E139" s="27">
        <v>7000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</row>
    <row r="140" spans="1:11" ht="25.5">
      <c r="A140" s="48">
        <v>324</v>
      </c>
      <c r="B140" s="20"/>
      <c r="C140" s="9" t="s">
        <v>47</v>
      </c>
      <c r="D140" s="29">
        <f>SUM(D141)</f>
        <v>0</v>
      </c>
      <c r="E140" s="29">
        <f aca="true" t="shared" si="47" ref="E140:K140">SUM(E141)</f>
        <v>0</v>
      </c>
      <c r="F140" s="29">
        <f t="shared" si="47"/>
        <v>0</v>
      </c>
      <c r="G140" s="29">
        <f t="shared" si="47"/>
        <v>0</v>
      </c>
      <c r="H140" s="29">
        <f t="shared" si="47"/>
        <v>0</v>
      </c>
      <c r="I140" s="29">
        <f t="shared" si="47"/>
        <v>0</v>
      </c>
      <c r="J140" s="29">
        <f t="shared" si="47"/>
        <v>0</v>
      </c>
      <c r="K140" s="29">
        <f t="shared" si="47"/>
        <v>0</v>
      </c>
    </row>
    <row r="141" spans="1:11" s="57" customFormat="1" ht="25.5">
      <c r="A141" s="54">
        <v>3241</v>
      </c>
      <c r="B141" s="55">
        <v>558</v>
      </c>
      <c r="C141" s="56" t="s">
        <v>47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</row>
    <row r="142" spans="1:11" ht="25.5">
      <c r="A142" s="48">
        <v>329</v>
      </c>
      <c r="B142" s="20"/>
      <c r="C142" s="9" t="s">
        <v>17</v>
      </c>
      <c r="D142" s="29">
        <f>SUM(D143:D148)</f>
        <v>9840</v>
      </c>
      <c r="E142" s="29">
        <f aca="true" t="shared" si="48" ref="E142:K142">SUM(E143:E148)</f>
        <v>9840</v>
      </c>
      <c r="F142" s="29">
        <f t="shared" si="48"/>
        <v>0</v>
      </c>
      <c r="G142" s="29">
        <f t="shared" si="48"/>
        <v>0</v>
      </c>
      <c r="H142" s="29">
        <f t="shared" si="48"/>
        <v>0</v>
      </c>
      <c r="I142" s="29">
        <f t="shared" si="48"/>
        <v>0</v>
      </c>
      <c r="J142" s="29">
        <f t="shared" si="48"/>
        <v>0</v>
      </c>
      <c r="K142" s="29">
        <f t="shared" si="48"/>
        <v>0</v>
      </c>
    </row>
    <row r="143" spans="1:11" s="57" customFormat="1" ht="12.75">
      <c r="A143" s="54">
        <v>3292</v>
      </c>
      <c r="B143" s="55">
        <v>559</v>
      </c>
      <c r="C143" s="56" t="s">
        <v>48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</row>
    <row r="144" spans="1:11" s="57" customFormat="1" ht="12.75">
      <c r="A144" s="54">
        <v>3293</v>
      </c>
      <c r="B144" s="55">
        <v>560</v>
      </c>
      <c r="C144" s="56" t="s">
        <v>49</v>
      </c>
      <c r="D144" s="27">
        <v>1000</v>
      </c>
      <c r="E144" s="27">
        <v>1000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</row>
    <row r="145" spans="1:11" s="57" customFormat="1" ht="12.75">
      <c r="A145" s="54">
        <v>3294</v>
      </c>
      <c r="B145" s="55">
        <v>561</v>
      </c>
      <c r="C145" s="59" t="s">
        <v>120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</row>
    <row r="146" spans="1:11" s="57" customFormat="1" ht="12.75">
      <c r="A146" s="54">
        <v>3295</v>
      </c>
      <c r="B146" s="55">
        <v>562</v>
      </c>
      <c r="C146" s="56" t="s">
        <v>50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</row>
    <row r="147" spans="1:11" s="57" customFormat="1" ht="12.75">
      <c r="A147" s="54">
        <v>3296</v>
      </c>
      <c r="B147" s="55">
        <v>1301</v>
      </c>
      <c r="C147" s="56" t="s">
        <v>125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</row>
    <row r="148" spans="1:11" s="57" customFormat="1" ht="25.5">
      <c r="A148" s="54">
        <v>3299</v>
      </c>
      <c r="B148" s="55">
        <v>563</v>
      </c>
      <c r="C148" s="56" t="s">
        <v>17</v>
      </c>
      <c r="D148" s="27">
        <v>8840</v>
      </c>
      <c r="E148" s="27">
        <v>8840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</row>
    <row r="149" spans="1:11" ht="12.75">
      <c r="A149" s="48">
        <v>34</v>
      </c>
      <c r="B149" s="20"/>
      <c r="C149" s="9" t="s">
        <v>51</v>
      </c>
      <c r="D149" s="29">
        <f>SUM(D150)</f>
        <v>450</v>
      </c>
      <c r="E149" s="29">
        <f aca="true" t="shared" si="49" ref="E149:K149">SUM(E150)</f>
        <v>450</v>
      </c>
      <c r="F149" s="29">
        <f t="shared" si="49"/>
        <v>0</v>
      </c>
      <c r="G149" s="29">
        <f t="shared" si="49"/>
        <v>0</v>
      </c>
      <c r="H149" s="29">
        <f t="shared" si="49"/>
        <v>0</v>
      </c>
      <c r="I149" s="29">
        <f t="shared" si="49"/>
        <v>0</v>
      </c>
      <c r="J149" s="29">
        <f t="shared" si="49"/>
        <v>0</v>
      </c>
      <c r="K149" s="29">
        <f t="shared" si="49"/>
        <v>0</v>
      </c>
    </row>
    <row r="150" spans="1:11" ht="12.75">
      <c r="A150" s="48">
        <v>343</v>
      </c>
      <c r="B150" s="20"/>
      <c r="C150" s="9" t="s">
        <v>18</v>
      </c>
      <c r="D150" s="29">
        <f>SUM(D151:D153)</f>
        <v>450</v>
      </c>
      <c r="E150" s="29">
        <f aca="true" t="shared" si="50" ref="E150:K150">SUM(E151:E153)</f>
        <v>450</v>
      </c>
      <c r="F150" s="29">
        <f t="shared" si="50"/>
        <v>0</v>
      </c>
      <c r="G150" s="29">
        <f t="shared" si="50"/>
        <v>0</v>
      </c>
      <c r="H150" s="29">
        <f t="shared" si="50"/>
        <v>0</v>
      </c>
      <c r="I150" s="29">
        <f t="shared" si="50"/>
        <v>0</v>
      </c>
      <c r="J150" s="29">
        <f t="shared" si="50"/>
        <v>0</v>
      </c>
      <c r="K150" s="29">
        <f t="shared" si="50"/>
        <v>0</v>
      </c>
    </row>
    <row r="151" spans="1:11" s="57" customFormat="1" ht="25.5">
      <c r="A151" s="54">
        <v>3431</v>
      </c>
      <c r="B151" s="55">
        <v>564</v>
      </c>
      <c r="C151" s="56" t="s">
        <v>52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</row>
    <row r="152" spans="1:11" s="57" customFormat="1" ht="12.75">
      <c r="A152" s="54">
        <v>3433</v>
      </c>
      <c r="B152" s="55">
        <v>565</v>
      </c>
      <c r="C152" s="56" t="s">
        <v>53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</row>
    <row r="153" spans="1:11" s="57" customFormat="1" ht="25.5">
      <c r="A153" s="54">
        <v>3434</v>
      </c>
      <c r="B153" s="55">
        <v>566</v>
      </c>
      <c r="C153" s="56" t="s">
        <v>54</v>
      </c>
      <c r="D153" s="27">
        <v>450</v>
      </c>
      <c r="E153" s="27">
        <v>450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</row>
    <row r="154" spans="1:11" ht="12.75">
      <c r="A154" s="48">
        <v>38</v>
      </c>
      <c r="B154" s="20"/>
      <c r="C154" s="9" t="s">
        <v>69</v>
      </c>
      <c r="D154" s="29">
        <f>SUM(D155)</f>
        <v>0</v>
      </c>
      <c r="E154" s="29">
        <f aca="true" t="shared" si="51" ref="E154:K155">SUM(E155)</f>
        <v>0</v>
      </c>
      <c r="F154" s="29">
        <f t="shared" si="51"/>
        <v>0</v>
      </c>
      <c r="G154" s="29">
        <f t="shared" si="51"/>
        <v>0</v>
      </c>
      <c r="H154" s="29">
        <f t="shared" si="51"/>
        <v>0</v>
      </c>
      <c r="I154" s="29">
        <f t="shared" si="51"/>
        <v>0</v>
      </c>
      <c r="J154" s="29">
        <f t="shared" si="51"/>
        <v>0</v>
      </c>
      <c r="K154" s="29">
        <f t="shared" si="51"/>
        <v>0</v>
      </c>
    </row>
    <row r="155" spans="1:11" ht="12.75">
      <c r="A155" s="48">
        <v>381</v>
      </c>
      <c r="B155" s="20"/>
      <c r="C155" s="9" t="s">
        <v>70</v>
      </c>
      <c r="D155" s="29">
        <f>SUM(D156)</f>
        <v>0</v>
      </c>
      <c r="E155" s="29">
        <f t="shared" si="51"/>
        <v>0</v>
      </c>
      <c r="F155" s="29">
        <f t="shared" si="51"/>
        <v>0</v>
      </c>
      <c r="G155" s="29">
        <f t="shared" si="51"/>
        <v>0</v>
      </c>
      <c r="H155" s="29">
        <f t="shared" si="51"/>
        <v>0</v>
      </c>
      <c r="I155" s="29">
        <f t="shared" si="51"/>
        <v>0</v>
      </c>
      <c r="J155" s="29">
        <f t="shared" si="51"/>
        <v>0</v>
      </c>
      <c r="K155" s="29">
        <f t="shared" si="51"/>
        <v>0</v>
      </c>
    </row>
    <row r="156" spans="1:11" s="57" customFormat="1" ht="12.75">
      <c r="A156" s="54">
        <v>3811</v>
      </c>
      <c r="B156" s="55">
        <v>567</v>
      </c>
      <c r="C156" s="56" t="s">
        <v>19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</row>
    <row r="157" spans="1:11" ht="12.75">
      <c r="A157" s="48"/>
      <c r="B157" s="20"/>
      <c r="C157" s="9"/>
      <c r="D157" s="26"/>
      <c r="E157" s="38"/>
      <c r="F157" s="38"/>
      <c r="G157" s="38"/>
      <c r="H157" s="38"/>
      <c r="I157" s="38"/>
      <c r="J157" s="38"/>
      <c r="K157" s="38"/>
    </row>
    <row r="158" spans="1:11" ht="25.5">
      <c r="A158" s="47" t="s">
        <v>71</v>
      </c>
      <c r="B158" s="19"/>
      <c r="C158" s="8" t="s">
        <v>72</v>
      </c>
      <c r="D158" s="28">
        <f>SUM(D159)</f>
        <v>503051</v>
      </c>
      <c r="E158" s="28">
        <f aca="true" t="shared" si="52" ref="E158:K158">SUM(E159)</f>
        <v>503051</v>
      </c>
      <c r="F158" s="28">
        <f t="shared" si="52"/>
        <v>0</v>
      </c>
      <c r="G158" s="28">
        <f t="shared" si="52"/>
        <v>0</v>
      </c>
      <c r="H158" s="28">
        <f t="shared" si="52"/>
        <v>0</v>
      </c>
      <c r="I158" s="28">
        <f t="shared" si="52"/>
        <v>0</v>
      </c>
      <c r="J158" s="28">
        <f t="shared" si="52"/>
        <v>0</v>
      </c>
      <c r="K158" s="28">
        <f t="shared" si="52"/>
        <v>0</v>
      </c>
    </row>
    <row r="159" spans="1:11" ht="12.75">
      <c r="A159" s="48">
        <v>3</v>
      </c>
      <c r="B159" s="20"/>
      <c r="C159" s="9" t="s">
        <v>29</v>
      </c>
      <c r="D159" s="26">
        <f>SUM(D160,D174)</f>
        <v>503051</v>
      </c>
      <c r="E159" s="26">
        <f aca="true" t="shared" si="53" ref="E159:K159">SUM(E160,E174)</f>
        <v>503051</v>
      </c>
      <c r="F159" s="26">
        <f t="shared" si="53"/>
        <v>0</v>
      </c>
      <c r="G159" s="26">
        <f t="shared" si="53"/>
        <v>0</v>
      </c>
      <c r="H159" s="26">
        <f t="shared" si="53"/>
        <v>0</v>
      </c>
      <c r="I159" s="26">
        <f t="shared" si="53"/>
        <v>0</v>
      </c>
      <c r="J159" s="26">
        <f t="shared" si="53"/>
        <v>0</v>
      </c>
      <c r="K159" s="26">
        <f t="shared" si="53"/>
        <v>0</v>
      </c>
    </row>
    <row r="160" spans="1:11" ht="12.75">
      <c r="A160" s="48">
        <v>32</v>
      </c>
      <c r="B160" s="20"/>
      <c r="C160" s="9" t="s">
        <v>13</v>
      </c>
      <c r="D160" s="26">
        <f>SUM(D161,D163,D166,D172)</f>
        <v>503051</v>
      </c>
      <c r="E160" s="26">
        <f aca="true" t="shared" si="54" ref="E160:K160">SUM(E161,E163,E166,E172)</f>
        <v>503051</v>
      </c>
      <c r="F160" s="26">
        <f t="shared" si="54"/>
        <v>0</v>
      </c>
      <c r="G160" s="26">
        <f t="shared" si="54"/>
        <v>0</v>
      </c>
      <c r="H160" s="26">
        <f t="shared" si="54"/>
        <v>0</v>
      </c>
      <c r="I160" s="26">
        <f t="shared" si="54"/>
        <v>0</v>
      </c>
      <c r="J160" s="26">
        <f t="shared" si="54"/>
        <v>0</v>
      </c>
      <c r="K160" s="26">
        <f t="shared" si="54"/>
        <v>0</v>
      </c>
    </row>
    <row r="161" spans="1:11" ht="12.75">
      <c r="A161" s="48">
        <v>321</v>
      </c>
      <c r="B161" s="20"/>
      <c r="C161" s="9" t="s">
        <v>14</v>
      </c>
      <c r="D161" s="26">
        <f>SUM(D162)</f>
        <v>160000</v>
      </c>
      <c r="E161" s="26">
        <f aca="true" t="shared" si="55" ref="E161:K161">SUM(E162)</f>
        <v>160000</v>
      </c>
      <c r="F161" s="26">
        <f t="shared" si="55"/>
        <v>0</v>
      </c>
      <c r="G161" s="26">
        <f t="shared" si="55"/>
        <v>0</v>
      </c>
      <c r="H161" s="26">
        <f t="shared" si="55"/>
        <v>0</v>
      </c>
      <c r="I161" s="26">
        <f t="shared" si="55"/>
        <v>0</v>
      </c>
      <c r="J161" s="26">
        <f t="shared" si="55"/>
        <v>0</v>
      </c>
      <c r="K161" s="26">
        <f t="shared" si="55"/>
        <v>0</v>
      </c>
    </row>
    <row r="162" spans="1:11" s="57" customFormat="1" ht="25.5">
      <c r="A162" s="54">
        <v>3212</v>
      </c>
      <c r="B162" s="55">
        <v>568</v>
      </c>
      <c r="C162" s="56" t="s">
        <v>73</v>
      </c>
      <c r="D162" s="27">
        <v>160000</v>
      </c>
      <c r="E162" s="27">
        <v>160000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</row>
    <row r="163" spans="1:11" ht="12.75">
      <c r="A163" s="48">
        <v>322</v>
      </c>
      <c r="B163" s="20"/>
      <c r="C163" s="9" t="s">
        <v>15</v>
      </c>
      <c r="D163" s="26">
        <f>SUM(D164:D165)</f>
        <v>285000</v>
      </c>
      <c r="E163" s="26">
        <f aca="true" t="shared" si="56" ref="E163:K163">SUM(E164:E165)</f>
        <v>285000</v>
      </c>
      <c r="F163" s="26">
        <f t="shared" si="56"/>
        <v>0</v>
      </c>
      <c r="G163" s="26">
        <f t="shared" si="56"/>
        <v>0</v>
      </c>
      <c r="H163" s="26">
        <f t="shared" si="56"/>
        <v>0</v>
      </c>
      <c r="I163" s="26">
        <f t="shared" si="56"/>
        <v>0</v>
      </c>
      <c r="J163" s="26">
        <f t="shared" si="56"/>
        <v>0</v>
      </c>
      <c r="K163" s="26">
        <f t="shared" si="56"/>
        <v>0</v>
      </c>
    </row>
    <row r="164" spans="1:11" s="57" customFormat="1" ht="12.75">
      <c r="A164" s="54">
        <v>3222</v>
      </c>
      <c r="B164" s="55">
        <v>569</v>
      </c>
      <c r="C164" s="56" t="s">
        <v>68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</row>
    <row r="165" spans="1:11" s="57" customFormat="1" ht="12.75">
      <c r="A165" s="54">
        <v>3223</v>
      </c>
      <c r="B165" s="55">
        <v>570</v>
      </c>
      <c r="C165" s="56" t="s">
        <v>36</v>
      </c>
      <c r="D165" s="27">
        <v>285000</v>
      </c>
      <c r="E165" s="27">
        <v>285000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</row>
    <row r="166" spans="1:11" ht="12.75">
      <c r="A166" s="48">
        <v>323</v>
      </c>
      <c r="B166" s="20"/>
      <c r="C166" s="9" t="s">
        <v>16</v>
      </c>
      <c r="D166" s="26">
        <f>SUM(D167:D171)</f>
        <v>58051</v>
      </c>
      <c r="E166" s="26">
        <f aca="true" t="shared" si="57" ref="E166:K166">SUM(E167:E171)</f>
        <v>58051</v>
      </c>
      <c r="F166" s="26">
        <f t="shared" si="57"/>
        <v>0</v>
      </c>
      <c r="G166" s="26">
        <f t="shared" si="57"/>
        <v>0</v>
      </c>
      <c r="H166" s="26">
        <f t="shared" si="57"/>
        <v>0</v>
      </c>
      <c r="I166" s="26">
        <f t="shared" si="57"/>
        <v>0</v>
      </c>
      <c r="J166" s="26">
        <f t="shared" si="57"/>
        <v>0</v>
      </c>
      <c r="K166" s="26">
        <f t="shared" si="57"/>
        <v>0</v>
      </c>
    </row>
    <row r="167" spans="1:11" s="57" customFormat="1" ht="25.5">
      <c r="A167" s="54">
        <v>3232</v>
      </c>
      <c r="B167" s="55">
        <v>571</v>
      </c>
      <c r="C167" s="56" t="s">
        <v>30</v>
      </c>
      <c r="D167" s="27">
        <v>25000</v>
      </c>
      <c r="E167" s="27">
        <v>25000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</row>
    <row r="168" spans="1:11" s="57" customFormat="1" ht="12.75">
      <c r="A168" s="54">
        <v>3234</v>
      </c>
      <c r="B168" s="55">
        <v>572</v>
      </c>
      <c r="C168" s="56" t="s">
        <v>42</v>
      </c>
      <c r="D168" s="27">
        <v>21051</v>
      </c>
      <c r="E168" s="27">
        <v>21051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</row>
    <row r="169" spans="1:11" s="57" customFormat="1" ht="12.75">
      <c r="A169" s="54">
        <v>3235</v>
      </c>
      <c r="B169" s="55">
        <v>573</v>
      </c>
      <c r="C169" s="56" t="s">
        <v>43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</row>
    <row r="170" spans="1:11" s="57" customFormat="1" ht="12.75">
      <c r="A170" s="54">
        <v>3236</v>
      </c>
      <c r="B170" s="55">
        <v>574</v>
      </c>
      <c r="C170" s="56" t="s">
        <v>44</v>
      </c>
      <c r="D170" s="27">
        <v>12000</v>
      </c>
      <c r="E170" s="27">
        <v>12000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</row>
    <row r="171" spans="1:11" s="57" customFormat="1" ht="12.75">
      <c r="A171" s="54">
        <v>3239</v>
      </c>
      <c r="B171" s="55">
        <v>575</v>
      </c>
      <c r="C171" s="56" t="s">
        <v>46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</row>
    <row r="172" spans="1:11" ht="25.5">
      <c r="A172" s="48">
        <v>329</v>
      </c>
      <c r="B172" s="20"/>
      <c r="C172" s="9" t="s">
        <v>17</v>
      </c>
      <c r="D172" s="26">
        <f>SUM(D173)</f>
        <v>0</v>
      </c>
      <c r="E172" s="26">
        <f aca="true" t="shared" si="58" ref="E172:K172">SUM(E173)</f>
        <v>0</v>
      </c>
      <c r="F172" s="26">
        <f t="shared" si="58"/>
        <v>0</v>
      </c>
      <c r="G172" s="26">
        <f t="shared" si="58"/>
        <v>0</v>
      </c>
      <c r="H172" s="26">
        <f t="shared" si="58"/>
        <v>0</v>
      </c>
      <c r="I172" s="26">
        <f t="shared" si="58"/>
        <v>0</v>
      </c>
      <c r="J172" s="26">
        <f t="shared" si="58"/>
        <v>0</v>
      </c>
      <c r="K172" s="26">
        <f t="shared" si="58"/>
        <v>0</v>
      </c>
    </row>
    <row r="173" spans="1:11" s="57" customFormat="1" ht="12.75">
      <c r="A173" s="54">
        <v>3292</v>
      </c>
      <c r="B173" s="55">
        <v>576</v>
      </c>
      <c r="C173" s="56" t="s">
        <v>48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</row>
    <row r="174" spans="1:11" ht="12.75">
      <c r="A174" s="48">
        <v>38</v>
      </c>
      <c r="B174" s="20"/>
      <c r="C174" s="9" t="s">
        <v>69</v>
      </c>
      <c r="D174" s="26">
        <f>SUM(D175)</f>
        <v>0</v>
      </c>
      <c r="E174" s="26">
        <f aca="true" t="shared" si="59" ref="E174:K175">SUM(E175)</f>
        <v>0</v>
      </c>
      <c r="F174" s="26">
        <f t="shared" si="59"/>
        <v>0</v>
      </c>
      <c r="G174" s="26">
        <f t="shared" si="59"/>
        <v>0</v>
      </c>
      <c r="H174" s="26">
        <f t="shared" si="59"/>
        <v>0</v>
      </c>
      <c r="I174" s="26">
        <f t="shared" si="59"/>
        <v>0</v>
      </c>
      <c r="J174" s="26">
        <f t="shared" si="59"/>
        <v>0</v>
      </c>
      <c r="K174" s="26">
        <f t="shared" si="59"/>
        <v>0</v>
      </c>
    </row>
    <row r="175" spans="1:11" ht="12.75">
      <c r="A175" s="48">
        <v>381</v>
      </c>
      <c r="B175" s="20"/>
      <c r="C175" s="9" t="s">
        <v>70</v>
      </c>
      <c r="D175" s="26">
        <f>SUM(D176)</f>
        <v>0</v>
      </c>
      <c r="E175" s="26">
        <f t="shared" si="59"/>
        <v>0</v>
      </c>
      <c r="F175" s="26">
        <f t="shared" si="59"/>
        <v>0</v>
      </c>
      <c r="G175" s="26">
        <f t="shared" si="59"/>
        <v>0</v>
      </c>
      <c r="H175" s="26">
        <f t="shared" si="59"/>
        <v>0</v>
      </c>
      <c r="I175" s="26">
        <f t="shared" si="59"/>
        <v>0</v>
      </c>
      <c r="J175" s="26">
        <f t="shared" si="59"/>
        <v>0</v>
      </c>
      <c r="K175" s="26">
        <f t="shared" si="59"/>
        <v>0</v>
      </c>
    </row>
    <row r="176" spans="1:11" s="57" customFormat="1" ht="12.75">
      <c r="A176" s="54">
        <v>3811</v>
      </c>
      <c r="B176" s="55">
        <v>577</v>
      </c>
      <c r="C176" s="56" t="s">
        <v>19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</row>
    <row r="177" spans="1:11" ht="12.75">
      <c r="A177" s="48"/>
      <c r="B177" s="20"/>
      <c r="C177" s="9"/>
      <c r="D177" s="26"/>
      <c r="E177" s="38"/>
      <c r="F177" s="38"/>
      <c r="G177" s="38"/>
      <c r="H177" s="38"/>
      <c r="I177" s="38"/>
      <c r="J177" s="38"/>
      <c r="K177" s="38"/>
    </row>
    <row r="178" spans="1:11" ht="25.5">
      <c r="A178" s="47" t="s">
        <v>74</v>
      </c>
      <c r="B178" s="19"/>
      <c r="C178" s="8" t="s">
        <v>75</v>
      </c>
      <c r="D178" s="25">
        <f>SUM(D179)</f>
        <v>0</v>
      </c>
      <c r="E178" s="25">
        <f aca="true" t="shared" si="60" ref="E178:K179">SUM(E179)</f>
        <v>0</v>
      </c>
      <c r="F178" s="25">
        <f t="shared" si="60"/>
        <v>0</v>
      </c>
      <c r="G178" s="25">
        <f t="shared" si="60"/>
        <v>0</v>
      </c>
      <c r="H178" s="25">
        <f t="shared" si="60"/>
        <v>0</v>
      </c>
      <c r="I178" s="25">
        <f t="shared" si="60"/>
        <v>0</v>
      </c>
      <c r="J178" s="25">
        <f t="shared" si="60"/>
        <v>0</v>
      </c>
      <c r="K178" s="25">
        <f t="shared" si="60"/>
        <v>0</v>
      </c>
    </row>
    <row r="179" spans="1:11" ht="12.75">
      <c r="A179" s="48">
        <v>3</v>
      </c>
      <c r="B179" s="20"/>
      <c r="C179" s="9" t="s">
        <v>29</v>
      </c>
      <c r="D179" s="26">
        <f>SUM(D180)</f>
        <v>0</v>
      </c>
      <c r="E179" s="26">
        <f t="shared" si="60"/>
        <v>0</v>
      </c>
      <c r="F179" s="26">
        <f t="shared" si="60"/>
        <v>0</v>
      </c>
      <c r="G179" s="26">
        <f t="shared" si="60"/>
        <v>0</v>
      </c>
      <c r="H179" s="26">
        <f t="shared" si="60"/>
        <v>0</v>
      </c>
      <c r="I179" s="26">
        <f t="shared" si="60"/>
        <v>0</v>
      </c>
      <c r="J179" s="26">
        <f t="shared" si="60"/>
        <v>0</v>
      </c>
      <c r="K179" s="26">
        <f t="shared" si="60"/>
        <v>0</v>
      </c>
    </row>
    <row r="180" spans="1:11" ht="12.75">
      <c r="A180" s="48">
        <v>32</v>
      </c>
      <c r="B180" s="20"/>
      <c r="C180" s="9" t="s">
        <v>13</v>
      </c>
      <c r="D180" s="26">
        <f>SUM(D181,D185,D190)</f>
        <v>0</v>
      </c>
      <c r="E180" s="26">
        <f aca="true" t="shared" si="61" ref="E180:K180">SUM(E181,E185,E190)</f>
        <v>0</v>
      </c>
      <c r="F180" s="26">
        <f t="shared" si="61"/>
        <v>0</v>
      </c>
      <c r="G180" s="26">
        <f t="shared" si="61"/>
        <v>0</v>
      </c>
      <c r="H180" s="26">
        <f t="shared" si="61"/>
        <v>0</v>
      </c>
      <c r="I180" s="26">
        <f t="shared" si="61"/>
        <v>0</v>
      </c>
      <c r="J180" s="26">
        <f t="shared" si="61"/>
        <v>0</v>
      </c>
      <c r="K180" s="26">
        <f t="shared" si="61"/>
        <v>0</v>
      </c>
    </row>
    <row r="181" spans="1:11" ht="12.75">
      <c r="A181" s="48">
        <v>322</v>
      </c>
      <c r="B181" s="20"/>
      <c r="C181" s="9" t="s">
        <v>15</v>
      </c>
      <c r="D181" s="26">
        <f>SUM(D182:D184)</f>
        <v>0</v>
      </c>
      <c r="E181" s="26">
        <f aca="true" t="shared" si="62" ref="E181:K181">SUM(E182:E184)</f>
        <v>0</v>
      </c>
      <c r="F181" s="26">
        <f t="shared" si="62"/>
        <v>0</v>
      </c>
      <c r="G181" s="26">
        <f t="shared" si="62"/>
        <v>0</v>
      </c>
      <c r="H181" s="26">
        <f t="shared" si="62"/>
        <v>0</v>
      </c>
      <c r="I181" s="26">
        <f t="shared" si="62"/>
        <v>0</v>
      </c>
      <c r="J181" s="26">
        <f t="shared" si="62"/>
        <v>0</v>
      </c>
      <c r="K181" s="26">
        <f t="shared" si="62"/>
        <v>0</v>
      </c>
    </row>
    <row r="182" spans="1:11" s="57" customFormat="1" ht="25.5">
      <c r="A182" s="54">
        <v>3221</v>
      </c>
      <c r="B182" s="55">
        <v>578</v>
      </c>
      <c r="C182" s="56" t="s">
        <v>35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</row>
    <row r="183" spans="1:11" s="57" customFormat="1" ht="12.75">
      <c r="A183" s="54">
        <v>3222</v>
      </c>
      <c r="B183" s="55">
        <v>579</v>
      </c>
      <c r="C183" s="56" t="s">
        <v>68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</row>
    <row r="184" spans="1:11" s="57" customFormat="1" ht="12.75">
      <c r="A184" s="54">
        <v>3223</v>
      </c>
      <c r="B184" s="55">
        <v>580</v>
      </c>
      <c r="C184" s="56" t="s">
        <v>36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</row>
    <row r="185" spans="1:11" ht="12.75">
      <c r="A185" s="48">
        <v>323</v>
      </c>
      <c r="B185" s="20"/>
      <c r="C185" s="9" t="s">
        <v>16</v>
      </c>
      <c r="D185" s="26">
        <f>SUM(D186:D189)</f>
        <v>0</v>
      </c>
      <c r="E185" s="26">
        <f aca="true" t="shared" si="63" ref="E185:K185">SUM(E186:E189)</f>
        <v>0</v>
      </c>
      <c r="F185" s="26">
        <f t="shared" si="63"/>
        <v>0</v>
      </c>
      <c r="G185" s="26">
        <f t="shared" si="63"/>
        <v>0</v>
      </c>
      <c r="H185" s="26">
        <f t="shared" si="63"/>
        <v>0</v>
      </c>
      <c r="I185" s="26">
        <f t="shared" si="63"/>
        <v>0</v>
      </c>
      <c r="J185" s="26">
        <f t="shared" si="63"/>
        <v>0</v>
      </c>
      <c r="K185" s="26">
        <f t="shared" si="63"/>
        <v>0</v>
      </c>
    </row>
    <row r="186" spans="1:11" s="57" customFormat="1" ht="12.75">
      <c r="A186" s="54">
        <v>3231</v>
      </c>
      <c r="B186" s="55">
        <v>581</v>
      </c>
      <c r="C186" s="56" t="s">
        <v>40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</row>
    <row r="187" spans="1:11" s="57" customFormat="1" ht="25.5">
      <c r="A187" s="54">
        <v>3232</v>
      </c>
      <c r="B187" s="55">
        <v>582</v>
      </c>
      <c r="C187" s="56" t="s">
        <v>30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</row>
    <row r="188" spans="1:11" s="57" customFormat="1" ht="12.75">
      <c r="A188" s="54">
        <v>3234</v>
      </c>
      <c r="B188" s="55">
        <v>583</v>
      </c>
      <c r="C188" s="56" t="s">
        <v>42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</row>
    <row r="189" spans="1:11" s="57" customFormat="1" ht="12.75">
      <c r="A189" s="54">
        <v>3236</v>
      </c>
      <c r="B189" s="55">
        <v>584</v>
      </c>
      <c r="C189" s="56" t="s">
        <v>44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</row>
    <row r="190" spans="1:11" ht="25.5">
      <c r="A190" s="48">
        <v>329</v>
      </c>
      <c r="B190" s="20"/>
      <c r="C190" s="9" t="s">
        <v>17</v>
      </c>
      <c r="D190" s="26">
        <f>SUM(D191)</f>
        <v>0</v>
      </c>
      <c r="E190" s="26">
        <f aca="true" t="shared" si="64" ref="E190:K190">SUM(E191)</f>
        <v>0</v>
      </c>
      <c r="F190" s="26">
        <f t="shared" si="64"/>
        <v>0</v>
      </c>
      <c r="G190" s="26">
        <f t="shared" si="64"/>
        <v>0</v>
      </c>
      <c r="H190" s="26">
        <f t="shared" si="64"/>
        <v>0</v>
      </c>
      <c r="I190" s="26">
        <f t="shared" si="64"/>
        <v>0</v>
      </c>
      <c r="J190" s="26">
        <f t="shared" si="64"/>
        <v>0</v>
      </c>
      <c r="K190" s="26">
        <f t="shared" si="64"/>
        <v>0</v>
      </c>
    </row>
    <row r="191" spans="1:11" s="57" customFormat="1" ht="25.5">
      <c r="A191" s="54">
        <v>3299</v>
      </c>
      <c r="B191" s="55">
        <v>585</v>
      </c>
      <c r="C191" s="56" t="s">
        <v>17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</row>
    <row r="192" spans="1:11" ht="12.75">
      <c r="A192" s="48"/>
      <c r="B192" s="20"/>
      <c r="C192" s="9"/>
      <c r="D192" s="26"/>
      <c r="E192" s="38"/>
      <c r="F192" s="38"/>
      <c r="G192" s="38"/>
      <c r="H192" s="38"/>
      <c r="I192" s="38"/>
      <c r="J192" s="38"/>
      <c r="K192" s="38"/>
    </row>
    <row r="193" spans="1:11" ht="38.25">
      <c r="A193" s="46" t="s">
        <v>126</v>
      </c>
      <c r="B193" s="18"/>
      <c r="C193" s="11" t="s">
        <v>99</v>
      </c>
      <c r="D193" s="32">
        <f>SUM(D194,D269)</f>
        <v>179590</v>
      </c>
      <c r="E193" s="32">
        <f aca="true" t="shared" si="65" ref="E193:K193">SUM(E194,E269)</f>
        <v>0</v>
      </c>
      <c r="F193" s="32">
        <f t="shared" si="65"/>
        <v>45110</v>
      </c>
      <c r="G193" s="32">
        <f t="shared" si="65"/>
        <v>49100</v>
      </c>
      <c r="H193" s="32">
        <f t="shared" si="65"/>
        <v>18500</v>
      </c>
      <c r="I193" s="32">
        <f t="shared" si="65"/>
        <v>66880</v>
      </c>
      <c r="J193" s="32">
        <f t="shared" si="65"/>
        <v>0</v>
      </c>
      <c r="K193" s="32">
        <f t="shared" si="65"/>
        <v>0</v>
      </c>
    </row>
    <row r="194" spans="1:11" ht="25.5">
      <c r="A194" s="47" t="s">
        <v>127</v>
      </c>
      <c r="B194" s="19"/>
      <c r="C194" s="8" t="s">
        <v>128</v>
      </c>
      <c r="D194" s="33">
        <f>SUM(D195,D251)</f>
        <v>0</v>
      </c>
      <c r="E194" s="33">
        <f aca="true" t="shared" si="66" ref="E194:K194">SUM(E195,E251)</f>
        <v>0</v>
      </c>
      <c r="F194" s="33">
        <f t="shared" si="66"/>
        <v>0</v>
      </c>
      <c r="G194" s="33">
        <f t="shared" si="66"/>
        <v>0</v>
      </c>
      <c r="H194" s="33">
        <f t="shared" si="66"/>
        <v>0</v>
      </c>
      <c r="I194" s="33">
        <f t="shared" si="66"/>
        <v>0</v>
      </c>
      <c r="J194" s="33">
        <f t="shared" si="66"/>
        <v>0</v>
      </c>
      <c r="K194" s="33">
        <f t="shared" si="66"/>
        <v>0</v>
      </c>
    </row>
    <row r="195" spans="1:11" ht="12.75">
      <c r="A195" s="48">
        <v>3</v>
      </c>
      <c r="B195" s="20"/>
      <c r="C195" s="9" t="s">
        <v>29</v>
      </c>
      <c r="D195" s="29">
        <f>SUM(D196,D205,D237,D243,D248)</f>
        <v>0</v>
      </c>
      <c r="E195" s="29">
        <f aca="true" t="shared" si="67" ref="E195:K195">SUM(E196,E205,E237,E243,E248)</f>
        <v>0</v>
      </c>
      <c r="F195" s="29">
        <f t="shared" si="67"/>
        <v>0</v>
      </c>
      <c r="G195" s="29">
        <f t="shared" si="67"/>
        <v>0</v>
      </c>
      <c r="H195" s="29">
        <f t="shared" si="67"/>
        <v>0</v>
      </c>
      <c r="I195" s="29">
        <f t="shared" si="67"/>
        <v>0</v>
      </c>
      <c r="J195" s="29">
        <f t="shared" si="67"/>
        <v>0</v>
      </c>
      <c r="K195" s="29">
        <f t="shared" si="67"/>
        <v>0</v>
      </c>
    </row>
    <row r="196" spans="1:11" ht="12.75">
      <c r="A196" s="48">
        <v>31</v>
      </c>
      <c r="B196" s="20"/>
      <c r="C196" s="9" t="s">
        <v>9</v>
      </c>
      <c r="D196" s="29">
        <f>SUM(D197,D200,D202)</f>
        <v>0</v>
      </c>
      <c r="E196" s="29">
        <f aca="true" t="shared" si="68" ref="E196:K196">SUM(E197,E200,E202)</f>
        <v>0</v>
      </c>
      <c r="F196" s="29">
        <f t="shared" si="68"/>
        <v>0</v>
      </c>
      <c r="G196" s="29">
        <f t="shared" si="68"/>
        <v>0</v>
      </c>
      <c r="H196" s="29">
        <f t="shared" si="68"/>
        <v>0</v>
      </c>
      <c r="I196" s="29">
        <f t="shared" si="68"/>
        <v>0</v>
      </c>
      <c r="J196" s="29">
        <f t="shared" si="68"/>
        <v>0</v>
      </c>
      <c r="K196" s="29">
        <f t="shared" si="68"/>
        <v>0</v>
      </c>
    </row>
    <row r="197" spans="1:11" ht="12.75">
      <c r="A197" s="48">
        <v>311</v>
      </c>
      <c r="B197" s="20"/>
      <c r="C197" s="9" t="s">
        <v>10</v>
      </c>
      <c r="D197" s="29">
        <f>SUM(D198:D199)</f>
        <v>0</v>
      </c>
      <c r="E197" s="29">
        <f aca="true" t="shared" si="69" ref="E197:K197">SUM(E198:E199)</f>
        <v>0</v>
      </c>
      <c r="F197" s="29">
        <f t="shared" si="69"/>
        <v>0</v>
      </c>
      <c r="G197" s="29">
        <f t="shared" si="69"/>
        <v>0</v>
      </c>
      <c r="H197" s="29">
        <f t="shared" si="69"/>
        <v>0</v>
      </c>
      <c r="I197" s="29">
        <f t="shared" si="69"/>
        <v>0</v>
      </c>
      <c r="J197" s="29">
        <f t="shared" si="69"/>
        <v>0</v>
      </c>
      <c r="K197" s="29">
        <f t="shared" si="69"/>
        <v>0</v>
      </c>
    </row>
    <row r="198" spans="1:11" s="57" customFormat="1" ht="12.75">
      <c r="A198" s="54">
        <v>3111</v>
      </c>
      <c r="B198" s="60">
        <v>586</v>
      </c>
      <c r="C198" s="56" t="s">
        <v>80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</row>
    <row r="199" spans="1:11" s="57" customFormat="1" ht="12.75">
      <c r="A199" s="54">
        <v>3113</v>
      </c>
      <c r="B199" s="60">
        <v>587</v>
      </c>
      <c r="C199" s="56" t="s">
        <v>129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</row>
    <row r="200" spans="1:11" ht="12.75">
      <c r="A200" s="48">
        <v>312</v>
      </c>
      <c r="B200" s="20"/>
      <c r="C200" s="9" t="s">
        <v>11</v>
      </c>
      <c r="D200" s="29">
        <f>SUM(D201)</f>
        <v>0</v>
      </c>
      <c r="E200" s="29">
        <f aca="true" t="shared" si="70" ref="E200:K200">SUM(E201)</f>
        <v>0</v>
      </c>
      <c r="F200" s="29">
        <f t="shared" si="70"/>
        <v>0</v>
      </c>
      <c r="G200" s="29">
        <f t="shared" si="70"/>
        <v>0</v>
      </c>
      <c r="H200" s="29">
        <f t="shared" si="70"/>
        <v>0</v>
      </c>
      <c r="I200" s="29">
        <f t="shared" si="70"/>
        <v>0</v>
      </c>
      <c r="J200" s="29">
        <f t="shared" si="70"/>
        <v>0</v>
      </c>
      <c r="K200" s="29">
        <f t="shared" si="70"/>
        <v>0</v>
      </c>
    </row>
    <row r="201" spans="1:11" s="57" customFormat="1" ht="12.75">
      <c r="A201" s="54">
        <v>3121</v>
      </c>
      <c r="B201" s="60">
        <v>588</v>
      </c>
      <c r="C201" s="56" t="s">
        <v>11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</row>
    <row r="202" spans="1:11" ht="12.75">
      <c r="A202" s="48">
        <v>313</v>
      </c>
      <c r="B202" s="20"/>
      <c r="C202" s="9" t="s">
        <v>12</v>
      </c>
      <c r="D202" s="29">
        <f>SUM(D203:D204)</f>
        <v>0</v>
      </c>
      <c r="E202" s="29">
        <f aca="true" t="shared" si="71" ref="E202:K202">SUM(E203:E204)</f>
        <v>0</v>
      </c>
      <c r="F202" s="29">
        <f t="shared" si="71"/>
        <v>0</v>
      </c>
      <c r="G202" s="29">
        <f t="shared" si="71"/>
        <v>0</v>
      </c>
      <c r="H202" s="29">
        <f t="shared" si="71"/>
        <v>0</v>
      </c>
      <c r="I202" s="29">
        <f t="shared" si="71"/>
        <v>0</v>
      </c>
      <c r="J202" s="29">
        <f t="shared" si="71"/>
        <v>0</v>
      </c>
      <c r="K202" s="29">
        <f t="shared" si="71"/>
        <v>0</v>
      </c>
    </row>
    <row r="203" spans="1:11" s="57" customFormat="1" ht="25.5">
      <c r="A203" s="54">
        <v>3132</v>
      </c>
      <c r="B203" s="60">
        <v>589</v>
      </c>
      <c r="C203" s="56" t="s">
        <v>81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</row>
    <row r="204" spans="1:11" s="57" customFormat="1" ht="25.5">
      <c r="A204" s="54">
        <v>3133</v>
      </c>
      <c r="B204" s="60">
        <v>590</v>
      </c>
      <c r="C204" s="56" t="s">
        <v>82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</row>
    <row r="205" spans="1:11" ht="12.75">
      <c r="A205" s="48">
        <v>32</v>
      </c>
      <c r="B205" s="20"/>
      <c r="C205" s="9" t="s">
        <v>13</v>
      </c>
      <c r="D205" s="27">
        <v>0</v>
      </c>
      <c r="E205" s="29">
        <f aca="true" t="shared" si="72" ref="E205:K205">SUM(E206,E211,E218,E230,E228)</f>
        <v>0</v>
      </c>
      <c r="F205" s="29">
        <f t="shared" si="72"/>
        <v>0</v>
      </c>
      <c r="G205" s="29">
        <f t="shared" si="72"/>
        <v>0</v>
      </c>
      <c r="H205" s="29">
        <f t="shared" si="72"/>
        <v>0</v>
      </c>
      <c r="I205" s="29">
        <f t="shared" si="72"/>
        <v>0</v>
      </c>
      <c r="J205" s="29">
        <f t="shared" si="72"/>
        <v>0</v>
      </c>
      <c r="K205" s="29">
        <f t="shared" si="72"/>
        <v>0</v>
      </c>
    </row>
    <row r="206" spans="1:11" ht="12.75">
      <c r="A206" s="48">
        <v>321</v>
      </c>
      <c r="B206" s="20"/>
      <c r="C206" s="9" t="s">
        <v>14</v>
      </c>
      <c r="D206" s="27">
        <v>0</v>
      </c>
      <c r="E206" s="29">
        <f aca="true" t="shared" si="73" ref="E206:K206">SUM(E207:E210)</f>
        <v>0</v>
      </c>
      <c r="F206" s="29">
        <f t="shared" si="73"/>
        <v>0</v>
      </c>
      <c r="G206" s="29">
        <f t="shared" si="73"/>
        <v>0</v>
      </c>
      <c r="H206" s="29">
        <f t="shared" si="73"/>
        <v>0</v>
      </c>
      <c r="I206" s="29">
        <f t="shared" si="73"/>
        <v>0</v>
      </c>
      <c r="J206" s="29">
        <f t="shared" si="73"/>
        <v>0</v>
      </c>
      <c r="K206" s="29">
        <f t="shared" si="73"/>
        <v>0</v>
      </c>
    </row>
    <row r="207" spans="1:11" s="57" customFormat="1" ht="12.75">
      <c r="A207" s="54">
        <v>3211</v>
      </c>
      <c r="B207" s="60">
        <v>591</v>
      </c>
      <c r="C207" s="56" t="s">
        <v>32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</row>
    <row r="208" spans="1:11" s="57" customFormat="1" ht="25.5">
      <c r="A208" s="54">
        <v>3212</v>
      </c>
      <c r="B208" s="60">
        <v>592</v>
      </c>
      <c r="C208" s="56" t="s">
        <v>73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</row>
    <row r="209" spans="1:11" s="57" customFormat="1" ht="12.75">
      <c r="A209" s="54">
        <v>3213</v>
      </c>
      <c r="B209" s="60">
        <v>593</v>
      </c>
      <c r="C209" s="56" t="s">
        <v>33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</row>
    <row r="210" spans="1:11" s="57" customFormat="1" ht="25.5">
      <c r="A210" s="54">
        <v>3214</v>
      </c>
      <c r="B210" s="60">
        <v>594</v>
      </c>
      <c r="C210" s="56" t="s">
        <v>34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</row>
    <row r="211" spans="1:11" ht="12.75">
      <c r="A211" s="48">
        <v>322</v>
      </c>
      <c r="B211" s="20"/>
      <c r="C211" s="9" t="s">
        <v>15</v>
      </c>
      <c r="D211" s="27">
        <v>0</v>
      </c>
      <c r="E211" s="29">
        <f aca="true" t="shared" si="74" ref="E211:K211">SUM(E212:E217)</f>
        <v>0</v>
      </c>
      <c r="F211" s="29">
        <f t="shared" si="74"/>
        <v>0</v>
      </c>
      <c r="G211" s="29">
        <f t="shared" si="74"/>
        <v>0</v>
      </c>
      <c r="H211" s="29">
        <f t="shared" si="74"/>
        <v>0</v>
      </c>
      <c r="I211" s="29">
        <f t="shared" si="74"/>
        <v>0</v>
      </c>
      <c r="J211" s="29">
        <f t="shared" si="74"/>
        <v>0</v>
      </c>
      <c r="K211" s="29">
        <f t="shared" si="74"/>
        <v>0</v>
      </c>
    </row>
    <row r="212" spans="1:11" s="57" customFormat="1" ht="25.5">
      <c r="A212" s="54">
        <v>3221</v>
      </c>
      <c r="B212" s="60">
        <v>595</v>
      </c>
      <c r="C212" s="56" t="s">
        <v>35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</row>
    <row r="213" spans="1:11" s="57" customFormat="1" ht="12.75">
      <c r="A213" s="54">
        <v>3222</v>
      </c>
      <c r="B213" s="60">
        <v>596</v>
      </c>
      <c r="C213" s="56" t="s">
        <v>68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</row>
    <row r="214" spans="1:11" s="57" customFormat="1" ht="12.75">
      <c r="A214" s="54">
        <v>3223</v>
      </c>
      <c r="B214" s="60">
        <v>597</v>
      </c>
      <c r="C214" s="56" t="s">
        <v>36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</row>
    <row r="215" spans="1:11" s="57" customFormat="1" ht="25.5">
      <c r="A215" s="54">
        <v>3224</v>
      </c>
      <c r="B215" s="60">
        <v>598</v>
      </c>
      <c r="C215" s="56" t="s">
        <v>37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</row>
    <row r="216" spans="1:11" s="57" customFormat="1" ht="12.75">
      <c r="A216" s="54">
        <v>3225</v>
      </c>
      <c r="B216" s="60">
        <v>599</v>
      </c>
      <c r="C216" s="56" t="s">
        <v>38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</row>
    <row r="217" spans="1:11" s="57" customFormat="1" ht="25.5">
      <c r="A217" s="54">
        <v>3227</v>
      </c>
      <c r="B217" s="60">
        <v>600</v>
      </c>
      <c r="C217" s="58" t="s">
        <v>39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</row>
    <row r="218" spans="1:11" ht="12.75">
      <c r="A218" s="48">
        <v>323</v>
      </c>
      <c r="B218" s="20"/>
      <c r="C218" s="9" t="s">
        <v>16</v>
      </c>
      <c r="D218" s="27">
        <v>0</v>
      </c>
      <c r="E218" s="29">
        <f aca="true" t="shared" si="75" ref="E218:K218">SUM(E219:E227)</f>
        <v>0</v>
      </c>
      <c r="F218" s="29">
        <f t="shared" si="75"/>
        <v>0</v>
      </c>
      <c r="G218" s="29">
        <f t="shared" si="75"/>
        <v>0</v>
      </c>
      <c r="H218" s="29">
        <f t="shared" si="75"/>
        <v>0</v>
      </c>
      <c r="I218" s="29">
        <f t="shared" si="75"/>
        <v>0</v>
      </c>
      <c r="J218" s="29">
        <f t="shared" si="75"/>
        <v>0</v>
      </c>
      <c r="K218" s="29">
        <f t="shared" si="75"/>
        <v>0</v>
      </c>
    </row>
    <row r="219" spans="1:11" s="57" customFormat="1" ht="12.75">
      <c r="A219" s="54">
        <v>3231</v>
      </c>
      <c r="B219" s="60">
        <v>601</v>
      </c>
      <c r="C219" s="56" t="s">
        <v>40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</row>
    <row r="220" spans="1:11" s="57" customFormat="1" ht="25.5">
      <c r="A220" s="54">
        <v>3232</v>
      </c>
      <c r="B220" s="60">
        <v>602</v>
      </c>
      <c r="C220" s="56" t="s">
        <v>30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</row>
    <row r="221" spans="1:11" s="57" customFormat="1" ht="12.75">
      <c r="A221" s="54">
        <v>3233</v>
      </c>
      <c r="B221" s="60">
        <v>603</v>
      </c>
      <c r="C221" s="56" t="s">
        <v>41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</row>
    <row r="222" spans="1:11" s="57" customFormat="1" ht="12.75">
      <c r="A222" s="54">
        <v>3234</v>
      </c>
      <c r="B222" s="60">
        <v>604</v>
      </c>
      <c r="C222" s="56" t="s">
        <v>42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</row>
    <row r="223" spans="1:11" s="57" customFormat="1" ht="12.75">
      <c r="A223" s="54">
        <v>3235</v>
      </c>
      <c r="B223" s="60">
        <v>605</v>
      </c>
      <c r="C223" s="56" t="s">
        <v>43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</row>
    <row r="224" spans="1:11" s="57" customFormat="1" ht="12.75">
      <c r="A224" s="54">
        <v>3236</v>
      </c>
      <c r="B224" s="60">
        <v>606</v>
      </c>
      <c r="C224" s="56" t="s">
        <v>44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</row>
    <row r="225" spans="1:11" s="57" customFormat="1" ht="12.75">
      <c r="A225" s="54">
        <v>3237</v>
      </c>
      <c r="B225" s="60">
        <v>607</v>
      </c>
      <c r="C225" s="56" t="s">
        <v>31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</row>
    <row r="226" spans="1:11" s="57" customFormat="1" ht="12.75">
      <c r="A226" s="54">
        <v>3238</v>
      </c>
      <c r="B226" s="60">
        <v>608</v>
      </c>
      <c r="C226" s="56" t="s">
        <v>45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</row>
    <row r="227" spans="1:11" s="57" customFormat="1" ht="12.75">
      <c r="A227" s="54">
        <v>3239</v>
      </c>
      <c r="B227" s="60">
        <v>609</v>
      </c>
      <c r="C227" s="56" t="s">
        <v>46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</row>
    <row r="228" spans="1:11" ht="25.5">
      <c r="A228" s="48">
        <v>324</v>
      </c>
      <c r="B228" s="20"/>
      <c r="C228" s="9" t="s">
        <v>47</v>
      </c>
      <c r="D228" s="27">
        <v>0</v>
      </c>
      <c r="E228" s="26">
        <f aca="true" t="shared" si="76" ref="E228:K228">SUM(E229)</f>
        <v>0</v>
      </c>
      <c r="F228" s="26">
        <f t="shared" si="76"/>
        <v>0</v>
      </c>
      <c r="G228" s="26">
        <f t="shared" si="76"/>
        <v>0</v>
      </c>
      <c r="H228" s="26">
        <f t="shared" si="76"/>
        <v>0</v>
      </c>
      <c r="I228" s="26">
        <f t="shared" si="76"/>
        <v>0</v>
      </c>
      <c r="J228" s="26">
        <f t="shared" si="76"/>
        <v>0</v>
      </c>
      <c r="K228" s="26">
        <f t="shared" si="76"/>
        <v>0</v>
      </c>
    </row>
    <row r="229" spans="1:11" s="57" customFormat="1" ht="25.5">
      <c r="A229" s="54">
        <v>3241</v>
      </c>
      <c r="B229" s="60">
        <v>610</v>
      </c>
      <c r="C229" s="56" t="s">
        <v>47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</row>
    <row r="230" spans="1:11" ht="25.5">
      <c r="A230" s="48">
        <v>329</v>
      </c>
      <c r="B230" s="20"/>
      <c r="C230" s="9" t="s">
        <v>17</v>
      </c>
      <c r="D230" s="27">
        <v>0</v>
      </c>
      <c r="E230" s="29">
        <f aca="true" t="shared" si="77" ref="E230:K230">SUM(E231:E236)</f>
        <v>0</v>
      </c>
      <c r="F230" s="29">
        <f t="shared" si="77"/>
        <v>0</v>
      </c>
      <c r="G230" s="29">
        <f t="shared" si="77"/>
        <v>0</v>
      </c>
      <c r="H230" s="29">
        <f t="shared" si="77"/>
        <v>0</v>
      </c>
      <c r="I230" s="29">
        <f t="shared" si="77"/>
        <v>0</v>
      </c>
      <c r="J230" s="29">
        <f t="shared" si="77"/>
        <v>0</v>
      </c>
      <c r="K230" s="29">
        <f t="shared" si="77"/>
        <v>0</v>
      </c>
    </row>
    <row r="231" spans="1:11" s="57" customFormat="1" ht="38.25">
      <c r="A231" s="54">
        <v>3291</v>
      </c>
      <c r="B231" s="60">
        <v>611</v>
      </c>
      <c r="C231" s="56" t="s">
        <v>130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</row>
    <row r="232" spans="1:11" s="57" customFormat="1" ht="12.75">
      <c r="A232" s="54">
        <v>3292</v>
      </c>
      <c r="B232" s="60">
        <v>612</v>
      </c>
      <c r="C232" s="56" t="s">
        <v>48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</row>
    <row r="233" spans="1:11" s="57" customFormat="1" ht="12.75">
      <c r="A233" s="54">
        <v>3293</v>
      </c>
      <c r="B233" s="60">
        <v>613</v>
      </c>
      <c r="C233" s="56" t="s">
        <v>49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</row>
    <row r="234" spans="1:11" s="57" customFormat="1" ht="12.75">
      <c r="A234" s="54">
        <v>3294</v>
      </c>
      <c r="B234" s="60">
        <v>614</v>
      </c>
      <c r="C234" s="59" t="s">
        <v>120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</row>
    <row r="235" spans="1:11" s="57" customFormat="1" ht="12.75">
      <c r="A235" s="54">
        <v>3295</v>
      </c>
      <c r="B235" s="60">
        <v>615</v>
      </c>
      <c r="C235" s="56" t="s">
        <v>50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</row>
    <row r="236" spans="1:11" s="57" customFormat="1" ht="25.5">
      <c r="A236" s="54">
        <v>3299</v>
      </c>
      <c r="B236" s="60">
        <v>616</v>
      </c>
      <c r="C236" s="56" t="s">
        <v>17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</row>
    <row r="237" spans="1:11" ht="12.75">
      <c r="A237" s="48">
        <v>34</v>
      </c>
      <c r="B237" s="20"/>
      <c r="C237" s="9" t="s">
        <v>51</v>
      </c>
      <c r="D237" s="27">
        <v>0</v>
      </c>
      <c r="E237" s="26">
        <f aca="true" t="shared" si="78" ref="E237:K237">SUM(E238)</f>
        <v>0</v>
      </c>
      <c r="F237" s="26">
        <f t="shared" si="78"/>
        <v>0</v>
      </c>
      <c r="G237" s="26">
        <f t="shared" si="78"/>
        <v>0</v>
      </c>
      <c r="H237" s="26">
        <f t="shared" si="78"/>
        <v>0</v>
      </c>
      <c r="I237" s="26">
        <f t="shared" si="78"/>
        <v>0</v>
      </c>
      <c r="J237" s="26">
        <f t="shared" si="78"/>
        <v>0</v>
      </c>
      <c r="K237" s="26">
        <f t="shared" si="78"/>
        <v>0</v>
      </c>
    </row>
    <row r="238" spans="1:11" ht="12.75">
      <c r="A238" s="48">
        <v>343</v>
      </c>
      <c r="B238" s="20"/>
      <c r="C238" s="9" t="s">
        <v>18</v>
      </c>
      <c r="D238" s="27">
        <v>0</v>
      </c>
      <c r="E238" s="26">
        <f aca="true" t="shared" si="79" ref="E238:K238">SUM(E239:E242)</f>
        <v>0</v>
      </c>
      <c r="F238" s="26">
        <f t="shared" si="79"/>
        <v>0</v>
      </c>
      <c r="G238" s="26">
        <f t="shared" si="79"/>
        <v>0</v>
      </c>
      <c r="H238" s="26">
        <f t="shared" si="79"/>
        <v>0</v>
      </c>
      <c r="I238" s="26">
        <f t="shared" si="79"/>
        <v>0</v>
      </c>
      <c r="J238" s="26">
        <f t="shared" si="79"/>
        <v>0</v>
      </c>
      <c r="K238" s="26">
        <f t="shared" si="79"/>
        <v>0</v>
      </c>
    </row>
    <row r="239" spans="1:11" s="57" customFormat="1" ht="25.5">
      <c r="A239" s="54">
        <v>3431</v>
      </c>
      <c r="B239" s="60">
        <v>617</v>
      </c>
      <c r="C239" s="56" t="s">
        <v>52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</row>
    <row r="240" spans="1:11" s="57" customFormat="1" ht="25.5">
      <c r="A240" s="54">
        <v>3432</v>
      </c>
      <c r="B240" s="60">
        <v>618</v>
      </c>
      <c r="C240" s="56" t="s">
        <v>131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</row>
    <row r="241" spans="1:11" s="57" customFormat="1" ht="12.75">
      <c r="A241" s="54">
        <v>3433</v>
      </c>
      <c r="B241" s="60">
        <v>619</v>
      </c>
      <c r="C241" s="56" t="s">
        <v>53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</row>
    <row r="242" spans="1:11" s="57" customFormat="1" ht="25.5">
      <c r="A242" s="54">
        <v>3434</v>
      </c>
      <c r="B242" s="60">
        <v>620</v>
      </c>
      <c r="C242" s="56" t="s">
        <v>54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</row>
    <row r="243" spans="1:11" ht="25.5">
      <c r="A243" s="48">
        <v>36</v>
      </c>
      <c r="B243" s="20"/>
      <c r="C243" s="13" t="s">
        <v>103</v>
      </c>
      <c r="D243" s="27">
        <v>0</v>
      </c>
      <c r="E243" s="26">
        <f aca="true" t="shared" si="80" ref="E243:K243">SUM(E244,E246)</f>
        <v>0</v>
      </c>
      <c r="F243" s="26">
        <f t="shared" si="80"/>
        <v>0</v>
      </c>
      <c r="G243" s="26">
        <f t="shared" si="80"/>
        <v>0</v>
      </c>
      <c r="H243" s="26">
        <f t="shared" si="80"/>
        <v>0</v>
      </c>
      <c r="I243" s="26">
        <f t="shared" si="80"/>
        <v>0</v>
      </c>
      <c r="J243" s="26">
        <f t="shared" si="80"/>
        <v>0</v>
      </c>
      <c r="K243" s="26">
        <f t="shared" si="80"/>
        <v>0</v>
      </c>
    </row>
    <row r="244" spans="1:11" ht="25.5">
      <c r="A244" s="48">
        <v>366</v>
      </c>
      <c r="B244" s="20"/>
      <c r="C244" s="10" t="s">
        <v>104</v>
      </c>
      <c r="D244" s="26">
        <f>SUM(D245:D245)</f>
        <v>0</v>
      </c>
      <c r="E244" s="26">
        <f aca="true" t="shared" si="81" ref="E244:K244">SUM(E245:E245)</f>
        <v>0</v>
      </c>
      <c r="F244" s="26">
        <f t="shared" si="81"/>
        <v>0</v>
      </c>
      <c r="G244" s="26">
        <f t="shared" si="81"/>
        <v>0</v>
      </c>
      <c r="H244" s="26">
        <f t="shared" si="81"/>
        <v>0</v>
      </c>
      <c r="I244" s="26">
        <f t="shared" si="81"/>
        <v>0</v>
      </c>
      <c r="J244" s="26">
        <f t="shared" si="81"/>
        <v>0</v>
      </c>
      <c r="K244" s="26">
        <f t="shared" si="81"/>
        <v>0</v>
      </c>
    </row>
    <row r="245" spans="1:11" s="57" customFormat="1" ht="25.5">
      <c r="A245" s="54">
        <v>3661</v>
      </c>
      <c r="B245" s="60">
        <v>2000</v>
      </c>
      <c r="C245" s="59" t="s">
        <v>105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</row>
    <row r="246" spans="1:11" ht="25.5">
      <c r="A246" s="48">
        <v>369</v>
      </c>
      <c r="B246" s="20"/>
      <c r="C246" s="10" t="s">
        <v>132</v>
      </c>
      <c r="D246" s="26">
        <f>SUM(D247:D247)</f>
        <v>0</v>
      </c>
      <c r="E246" s="26">
        <f aca="true" t="shared" si="82" ref="E246:K246">SUM(E247:E247)</f>
        <v>0</v>
      </c>
      <c r="F246" s="26">
        <f t="shared" si="82"/>
        <v>0</v>
      </c>
      <c r="G246" s="26">
        <f t="shared" si="82"/>
        <v>0</v>
      </c>
      <c r="H246" s="26">
        <f t="shared" si="82"/>
        <v>0</v>
      </c>
      <c r="I246" s="26">
        <f t="shared" si="82"/>
        <v>0</v>
      </c>
      <c r="J246" s="26">
        <f t="shared" si="82"/>
        <v>0</v>
      </c>
      <c r="K246" s="26">
        <f t="shared" si="82"/>
        <v>0</v>
      </c>
    </row>
    <row r="247" spans="1:11" s="57" customFormat="1" ht="25.5">
      <c r="A247" s="54">
        <v>3691</v>
      </c>
      <c r="B247" s="60">
        <v>2001</v>
      </c>
      <c r="C247" s="59" t="s">
        <v>133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</row>
    <row r="248" spans="1:11" ht="12.75">
      <c r="A248" s="48">
        <v>38</v>
      </c>
      <c r="B248" s="20"/>
      <c r="C248" s="13" t="s">
        <v>69</v>
      </c>
      <c r="D248" s="26">
        <f>SUM(D249)</f>
        <v>0</v>
      </c>
      <c r="E248" s="26">
        <f aca="true" t="shared" si="83" ref="E248:K248">SUM(E249)</f>
        <v>0</v>
      </c>
      <c r="F248" s="26">
        <f t="shared" si="83"/>
        <v>0</v>
      </c>
      <c r="G248" s="26">
        <f t="shared" si="83"/>
        <v>0</v>
      </c>
      <c r="H248" s="26">
        <f t="shared" si="83"/>
        <v>0</v>
      </c>
      <c r="I248" s="26">
        <f t="shared" si="83"/>
        <v>0</v>
      </c>
      <c r="J248" s="26">
        <f t="shared" si="83"/>
        <v>0</v>
      </c>
      <c r="K248" s="26">
        <f t="shared" si="83"/>
        <v>0</v>
      </c>
    </row>
    <row r="249" spans="1:11" ht="12.75">
      <c r="A249" s="48">
        <v>381</v>
      </c>
      <c r="B249" s="20"/>
      <c r="C249" s="10" t="s">
        <v>70</v>
      </c>
      <c r="D249" s="26">
        <f>SUM(D250:D250)</f>
        <v>0</v>
      </c>
      <c r="E249" s="26">
        <f aca="true" t="shared" si="84" ref="E249:K249">SUM(E250:E250)</f>
        <v>0</v>
      </c>
      <c r="F249" s="26">
        <f t="shared" si="84"/>
        <v>0</v>
      </c>
      <c r="G249" s="26">
        <f t="shared" si="84"/>
        <v>0</v>
      </c>
      <c r="H249" s="26">
        <f t="shared" si="84"/>
        <v>0</v>
      </c>
      <c r="I249" s="26">
        <f t="shared" si="84"/>
        <v>0</v>
      </c>
      <c r="J249" s="26">
        <f t="shared" si="84"/>
        <v>0</v>
      </c>
      <c r="K249" s="26">
        <f t="shared" si="84"/>
        <v>0</v>
      </c>
    </row>
    <row r="250" spans="1:11" s="57" customFormat="1" ht="12.75">
      <c r="A250" s="54">
        <v>3811</v>
      </c>
      <c r="B250" s="60">
        <v>2002</v>
      </c>
      <c r="C250" s="59" t="s">
        <v>19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</row>
    <row r="251" spans="1:11" ht="25.5">
      <c r="A251" s="48">
        <v>4</v>
      </c>
      <c r="B251" s="20"/>
      <c r="C251" s="9" t="s">
        <v>21</v>
      </c>
      <c r="D251" s="29">
        <f>SUM(D252)</f>
        <v>0</v>
      </c>
      <c r="E251" s="29">
        <f aca="true" t="shared" si="85" ref="E251:K253">SUM(E252)</f>
        <v>0</v>
      </c>
      <c r="F251" s="29">
        <f t="shared" si="85"/>
        <v>0</v>
      </c>
      <c r="G251" s="29">
        <f t="shared" si="85"/>
        <v>0</v>
      </c>
      <c r="H251" s="29">
        <f t="shared" si="85"/>
        <v>0</v>
      </c>
      <c r="I251" s="29">
        <f t="shared" si="85"/>
        <v>0</v>
      </c>
      <c r="J251" s="29">
        <f t="shared" si="85"/>
        <v>0</v>
      </c>
      <c r="K251" s="29">
        <f t="shared" si="85"/>
        <v>0</v>
      </c>
    </row>
    <row r="252" spans="1:11" ht="25.5">
      <c r="A252" s="48">
        <v>41</v>
      </c>
      <c r="B252" s="20"/>
      <c r="C252" s="13" t="s">
        <v>86</v>
      </c>
      <c r="D252" s="26">
        <f>SUM(D253)</f>
        <v>0</v>
      </c>
      <c r="E252" s="26">
        <f t="shared" si="85"/>
        <v>0</v>
      </c>
      <c r="F252" s="26">
        <f t="shared" si="85"/>
        <v>0</v>
      </c>
      <c r="G252" s="26">
        <f t="shared" si="85"/>
        <v>0</v>
      </c>
      <c r="H252" s="26">
        <f t="shared" si="85"/>
        <v>0</v>
      </c>
      <c r="I252" s="26">
        <f t="shared" si="85"/>
        <v>0</v>
      </c>
      <c r="J252" s="26">
        <f t="shared" si="85"/>
        <v>0</v>
      </c>
      <c r="K252" s="26">
        <f t="shared" si="85"/>
        <v>0</v>
      </c>
    </row>
    <row r="253" spans="1:11" ht="12.75">
      <c r="A253" s="48">
        <v>412</v>
      </c>
      <c r="B253" s="20"/>
      <c r="C253" s="10" t="s">
        <v>87</v>
      </c>
      <c r="D253" s="26">
        <f>SUM(D254)</f>
        <v>0</v>
      </c>
      <c r="E253" s="26">
        <f t="shared" si="85"/>
        <v>0</v>
      </c>
      <c r="F253" s="26">
        <f t="shared" si="85"/>
        <v>0</v>
      </c>
      <c r="G253" s="26">
        <f t="shared" si="85"/>
        <v>0</v>
      </c>
      <c r="H253" s="26">
        <f t="shared" si="85"/>
        <v>0</v>
      </c>
      <c r="I253" s="26">
        <f t="shared" si="85"/>
        <v>0</v>
      </c>
      <c r="J253" s="26">
        <f t="shared" si="85"/>
        <v>0</v>
      </c>
      <c r="K253" s="26">
        <f t="shared" si="85"/>
        <v>0</v>
      </c>
    </row>
    <row r="254" spans="1:11" s="57" customFormat="1" ht="12.75">
      <c r="A254" s="61">
        <v>4126</v>
      </c>
      <c r="B254" s="62">
        <v>2003</v>
      </c>
      <c r="C254" s="59" t="s">
        <v>134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</row>
    <row r="255" spans="1:11" ht="25.5">
      <c r="A255" s="48">
        <v>42</v>
      </c>
      <c r="B255" s="20"/>
      <c r="C255" s="9" t="s">
        <v>23</v>
      </c>
      <c r="D255" s="29">
        <f>SUM(D256,)</f>
        <v>0</v>
      </c>
      <c r="E255" s="29">
        <f aca="true" t="shared" si="86" ref="E255:K255">SUM(E256,)</f>
        <v>0</v>
      </c>
      <c r="F255" s="29">
        <f t="shared" si="86"/>
        <v>0</v>
      </c>
      <c r="G255" s="29">
        <f t="shared" si="86"/>
        <v>0</v>
      </c>
      <c r="H255" s="29">
        <f t="shared" si="86"/>
        <v>0</v>
      </c>
      <c r="I255" s="29">
        <f t="shared" si="86"/>
        <v>0</v>
      </c>
      <c r="J255" s="29">
        <f t="shared" si="86"/>
        <v>0</v>
      </c>
      <c r="K255" s="29">
        <f t="shared" si="86"/>
        <v>0</v>
      </c>
    </row>
    <row r="256" spans="1:11" ht="12.75">
      <c r="A256" s="48">
        <v>422</v>
      </c>
      <c r="B256" s="20"/>
      <c r="C256" s="9" t="s">
        <v>20</v>
      </c>
      <c r="D256" s="29">
        <f>SUM(D257:D263)</f>
        <v>0</v>
      </c>
      <c r="E256" s="29">
        <f aca="true" t="shared" si="87" ref="E256:K256">SUM(E257:E263)</f>
        <v>0</v>
      </c>
      <c r="F256" s="29">
        <f t="shared" si="87"/>
        <v>0</v>
      </c>
      <c r="G256" s="29">
        <f t="shared" si="87"/>
        <v>0</v>
      </c>
      <c r="H256" s="29">
        <f t="shared" si="87"/>
        <v>0</v>
      </c>
      <c r="I256" s="29">
        <f t="shared" si="87"/>
        <v>0</v>
      </c>
      <c r="J256" s="29">
        <f t="shared" si="87"/>
        <v>0</v>
      </c>
      <c r="K256" s="29">
        <f t="shared" si="87"/>
        <v>0</v>
      </c>
    </row>
    <row r="257" spans="1:11" s="57" customFormat="1" ht="12.75">
      <c r="A257" s="54">
        <v>4221</v>
      </c>
      <c r="B257" s="60">
        <v>621</v>
      </c>
      <c r="C257" s="56" t="s">
        <v>24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</row>
    <row r="258" spans="1:11" s="57" customFormat="1" ht="12.75">
      <c r="A258" s="54">
        <v>4222</v>
      </c>
      <c r="B258" s="60">
        <v>622</v>
      </c>
      <c r="C258" s="56" t="s">
        <v>25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</row>
    <row r="259" spans="1:11" s="57" customFormat="1" ht="12.75">
      <c r="A259" s="54">
        <v>4223</v>
      </c>
      <c r="B259" s="60">
        <v>623</v>
      </c>
      <c r="C259" s="56" t="s">
        <v>26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</row>
    <row r="260" spans="1:11" s="57" customFormat="1" ht="12.75">
      <c r="A260" s="54">
        <v>4224</v>
      </c>
      <c r="B260" s="60">
        <v>624</v>
      </c>
      <c r="C260" s="56" t="s">
        <v>88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</row>
    <row r="261" spans="1:11" s="57" customFormat="1" ht="12.75">
      <c r="A261" s="54">
        <v>4225</v>
      </c>
      <c r="B261" s="60">
        <v>625</v>
      </c>
      <c r="C261" s="56" t="s">
        <v>89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</row>
    <row r="262" spans="1:11" s="57" customFormat="1" ht="12.75">
      <c r="A262" s="54">
        <v>4226</v>
      </c>
      <c r="B262" s="60">
        <v>626</v>
      </c>
      <c r="C262" s="56" t="s">
        <v>27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</row>
    <row r="263" spans="1:11" s="57" customFormat="1" ht="25.5">
      <c r="A263" s="54">
        <v>4227</v>
      </c>
      <c r="B263" s="60">
        <v>627</v>
      </c>
      <c r="C263" s="56" t="s">
        <v>28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</row>
    <row r="264" spans="1:11" ht="25.5">
      <c r="A264" s="48">
        <v>424</v>
      </c>
      <c r="B264" s="20"/>
      <c r="C264" s="9" t="s">
        <v>90</v>
      </c>
      <c r="D264" s="26">
        <f>SUM(D265)</f>
        <v>0</v>
      </c>
      <c r="E264" s="26">
        <f aca="true" t="shared" si="88" ref="E264:K264">SUM(E265)</f>
        <v>0</v>
      </c>
      <c r="F264" s="26">
        <f t="shared" si="88"/>
        <v>0</v>
      </c>
      <c r="G264" s="26">
        <f t="shared" si="88"/>
        <v>0</v>
      </c>
      <c r="H264" s="26">
        <f t="shared" si="88"/>
        <v>0</v>
      </c>
      <c r="I264" s="26">
        <f t="shared" si="88"/>
        <v>0</v>
      </c>
      <c r="J264" s="26">
        <f t="shared" si="88"/>
        <v>0</v>
      </c>
      <c r="K264" s="26">
        <f t="shared" si="88"/>
        <v>0</v>
      </c>
    </row>
    <row r="265" spans="1:11" s="57" customFormat="1" ht="12.75">
      <c r="A265" s="54">
        <v>4241</v>
      </c>
      <c r="B265" s="60">
        <v>628</v>
      </c>
      <c r="C265" s="56" t="s">
        <v>91</v>
      </c>
      <c r="D265" s="27"/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</row>
    <row r="266" spans="1:11" ht="12.75">
      <c r="A266" s="48">
        <v>425</v>
      </c>
      <c r="B266" s="20"/>
      <c r="C266" s="9" t="s">
        <v>92</v>
      </c>
      <c r="D266" s="26">
        <f>SUM(D267)</f>
        <v>0</v>
      </c>
      <c r="E266" s="26">
        <f aca="true" t="shared" si="89" ref="E266:K266">SUM(E267)</f>
        <v>0</v>
      </c>
      <c r="F266" s="26">
        <f t="shared" si="89"/>
        <v>0</v>
      </c>
      <c r="G266" s="26">
        <f t="shared" si="89"/>
        <v>0</v>
      </c>
      <c r="H266" s="26">
        <f t="shared" si="89"/>
        <v>0</v>
      </c>
      <c r="I266" s="26">
        <f t="shared" si="89"/>
        <v>0</v>
      </c>
      <c r="J266" s="26">
        <f t="shared" si="89"/>
        <v>0</v>
      </c>
      <c r="K266" s="26">
        <f t="shared" si="89"/>
        <v>0</v>
      </c>
    </row>
    <row r="267" spans="1:11" s="57" customFormat="1" ht="12.75">
      <c r="A267" s="54">
        <v>4251</v>
      </c>
      <c r="B267" s="60">
        <v>629</v>
      </c>
      <c r="C267" s="56" t="s">
        <v>93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</row>
    <row r="268" spans="1:11" ht="12.75">
      <c r="A268" s="48"/>
      <c r="B268" s="20"/>
      <c r="C268" s="9"/>
      <c r="D268" s="26"/>
      <c r="E268" s="38"/>
      <c r="F268" s="38"/>
      <c r="G268" s="38"/>
      <c r="H268" s="38"/>
      <c r="I268" s="38"/>
      <c r="J268" s="38"/>
      <c r="K268" s="38"/>
    </row>
    <row r="269" spans="1:11" ht="25.5">
      <c r="A269" s="47" t="s">
        <v>98</v>
      </c>
      <c r="B269" s="19"/>
      <c r="C269" s="8" t="s">
        <v>83</v>
      </c>
      <c r="D269" s="33">
        <f>SUM(D270,D333,D354)</f>
        <v>179590</v>
      </c>
      <c r="E269" s="33">
        <f aca="true" t="shared" si="90" ref="E269:K269">SUM(E270,E333,E354)</f>
        <v>0</v>
      </c>
      <c r="F269" s="33">
        <f t="shared" si="90"/>
        <v>45110</v>
      </c>
      <c r="G269" s="33">
        <f t="shared" si="90"/>
        <v>49100</v>
      </c>
      <c r="H269" s="33">
        <f t="shared" si="90"/>
        <v>18500</v>
      </c>
      <c r="I269" s="33">
        <f t="shared" si="90"/>
        <v>66880</v>
      </c>
      <c r="J269" s="33">
        <f t="shared" si="90"/>
        <v>0</v>
      </c>
      <c r="K269" s="33">
        <f t="shared" si="90"/>
        <v>0</v>
      </c>
    </row>
    <row r="270" spans="1:11" ht="12.75">
      <c r="A270" s="48">
        <v>3</v>
      </c>
      <c r="B270" s="20"/>
      <c r="C270" s="9" t="s">
        <v>29</v>
      </c>
      <c r="D270" s="29">
        <f>SUM(D271,D281,D314,D326,D322)</f>
        <v>163590</v>
      </c>
      <c r="E270" s="29">
        <f aca="true" t="shared" si="91" ref="E270:K270">SUM(E271,E281,E314,E326,E322)</f>
        <v>0</v>
      </c>
      <c r="F270" s="29">
        <f t="shared" si="91"/>
        <v>45110</v>
      </c>
      <c r="G270" s="29">
        <f t="shared" si="91"/>
        <v>33100</v>
      </c>
      <c r="H270" s="29">
        <f t="shared" si="91"/>
        <v>18500</v>
      </c>
      <c r="I270" s="29">
        <f t="shared" si="91"/>
        <v>66880</v>
      </c>
      <c r="J270" s="29">
        <f t="shared" si="91"/>
        <v>0</v>
      </c>
      <c r="K270" s="29">
        <f t="shared" si="91"/>
        <v>0</v>
      </c>
    </row>
    <row r="271" spans="1:11" ht="12.75">
      <c r="A271" s="48">
        <v>31</v>
      </c>
      <c r="B271" s="20"/>
      <c r="C271" s="9" t="s">
        <v>9</v>
      </c>
      <c r="D271" s="29">
        <f>SUM(D272,D276,D278)</f>
        <v>0</v>
      </c>
      <c r="E271" s="29">
        <f aca="true" t="shared" si="92" ref="E271:K271">SUM(E272,E276,E278)</f>
        <v>0</v>
      </c>
      <c r="F271" s="29">
        <f t="shared" si="92"/>
        <v>0</v>
      </c>
      <c r="G271" s="29">
        <f t="shared" si="92"/>
        <v>0</v>
      </c>
      <c r="H271" s="29">
        <f t="shared" si="92"/>
        <v>0</v>
      </c>
      <c r="I271" s="29">
        <f t="shared" si="92"/>
        <v>0</v>
      </c>
      <c r="J271" s="29">
        <f t="shared" si="92"/>
        <v>0</v>
      </c>
      <c r="K271" s="29">
        <f t="shared" si="92"/>
        <v>0</v>
      </c>
    </row>
    <row r="272" spans="1:11" ht="12.75">
      <c r="A272" s="48">
        <v>311</v>
      </c>
      <c r="B272" s="20"/>
      <c r="C272" s="9" t="s">
        <v>10</v>
      </c>
      <c r="D272" s="29">
        <f>SUM(D273:D275)</f>
        <v>0</v>
      </c>
      <c r="E272" s="29">
        <f aca="true" t="shared" si="93" ref="E272:K272">SUM(E273:E275)</f>
        <v>0</v>
      </c>
      <c r="F272" s="29">
        <f t="shared" si="93"/>
        <v>0</v>
      </c>
      <c r="G272" s="29">
        <f t="shared" si="93"/>
        <v>0</v>
      </c>
      <c r="H272" s="29">
        <f t="shared" si="93"/>
        <v>0</v>
      </c>
      <c r="I272" s="29">
        <f t="shared" si="93"/>
        <v>0</v>
      </c>
      <c r="J272" s="29">
        <f t="shared" si="93"/>
        <v>0</v>
      </c>
      <c r="K272" s="29">
        <f t="shared" si="93"/>
        <v>0</v>
      </c>
    </row>
    <row r="273" spans="1:11" s="57" customFormat="1" ht="12.75">
      <c r="A273" s="54">
        <v>3111</v>
      </c>
      <c r="B273" s="60">
        <v>630</v>
      </c>
      <c r="C273" s="56" t="s">
        <v>80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</row>
    <row r="274" spans="1:11" s="57" customFormat="1" ht="12.75">
      <c r="A274" s="54">
        <v>3112</v>
      </c>
      <c r="B274" s="60">
        <v>631</v>
      </c>
      <c r="C274" s="59" t="s">
        <v>84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</row>
    <row r="275" spans="1:11" s="57" customFormat="1" ht="12.75">
      <c r="A275" s="54">
        <v>3113</v>
      </c>
      <c r="B275" s="60">
        <v>632</v>
      </c>
      <c r="C275" s="56" t="s">
        <v>129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</row>
    <row r="276" spans="1:11" ht="12.75">
      <c r="A276" s="48">
        <v>312</v>
      </c>
      <c r="B276" s="20"/>
      <c r="C276" s="9" t="s">
        <v>11</v>
      </c>
      <c r="D276" s="29">
        <f>SUM(D277)</f>
        <v>0</v>
      </c>
      <c r="E276" s="29">
        <f aca="true" t="shared" si="94" ref="E276:K276">SUM(E277)</f>
        <v>0</v>
      </c>
      <c r="F276" s="29">
        <f t="shared" si="94"/>
        <v>0</v>
      </c>
      <c r="G276" s="29">
        <f t="shared" si="94"/>
        <v>0</v>
      </c>
      <c r="H276" s="29">
        <f t="shared" si="94"/>
        <v>0</v>
      </c>
      <c r="I276" s="29">
        <f t="shared" si="94"/>
        <v>0</v>
      </c>
      <c r="J276" s="29">
        <f t="shared" si="94"/>
        <v>0</v>
      </c>
      <c r="K276" s="29">
        <f t="shared" si="94"/>
        <v>0</v>
      </c>
    </row>
    <row r="277" spans="1:11" s="57" customFormat="1" ht="12.75">
      <c r="A277" s="54">
        <v>3121</v>
      </c>
      <c r="B277" s="60">
        <v>633</v>
      </c>
      <c r="C277" s="56" t="s">
        <v>11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</row>
    <row r="278" spans="1:11" ht="12.75">
      <c r="A278" s="48">
        <v>313</v>
      </c>
      <c r="B278" s="20"/>
      <c r="C278" s="9" t="s">
        <v>12</v>
      </c>
      <c r="D278" s="29">
        <f>SUM(D279:D280)</f>
        <v>0</v>
      </c>
      <c r="E278" s="29">
        <f aca="true" t="shared" si="95" ref="E278:K278">SUM(E279:E280)</f>
        <v>0</v>
      </c>
      <c r="F278" s="29">
        <f t="shared" si="95"/>
        <v>0</v>
      </c>
      <c r="G278" s="29">
        <f t="shared" si="95"/>
        <v>0</v>
      </c>
      <c r="H278" s="29">
        <f t="shared" si="95"/>
        <v>0</v>
      </c>
      <c r="I278" s="29">
        <f t="shared" si="95"/>
        <v>0</v>
      </c>
      <c r="J278" s="29">
        <f t="shared" si="95"/>
        <v>0</v>
      </c>
      <c r="K278" s="29">
        <f t="shared" si="95"/>
        <v>0</v>
      </c>
    </row>
    <row r="279" spans="1:11" s="57" customFormat="1" ht="25.5">
      <c r="A279" s="54">
        <v>3132</v>
      </c>
      <c r="B279" s="60">
        <v>634</v>
      </c>
      <c r="C279" s="56" t="s">
        <v>81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</row>
    <row r="280" spans="1:11" s="57" customFormat="1" ht="25.5">
      <c r="A280" s="54">
        <v>3133</v>
      </c>
      <c r="B280" s="60">
        <v>635</v>
      </c>
      <c r="C280" s="56" t="s">
        <v>82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</row>
    <row r="281" spans="1:11" ht="12.75">
      <c r="A281" s="48">
        <v>32</v>
      </c>
      <c r="B281" s="20"/>
      <c r="C281" s="9" t="s">
        <v>13</v>
      </c>
      <c r="D281" s="29">
        <f>SUM(D282,D287,D294,D306,D304)</f>
        <v>160490</v>
      </c>
      <c r="E281" s="29">
        <f aca="true" t="shared" si="96" ref="E281:K281">SUM(E282,E287,E294,E306,E304)</f>
        <v>0</v>
      </c>
      <c r="F281" s="29">
        <f t="shared" si="96"/>
        <v>42010</v>
      </c>
      <c r="G281" s="29">
        <f t="shared" si="96"/>
        <v>33100</v>
      </c>
      <c r="H281" s="29">
        <f t="shared" si="96"/>
        <v>18500</v>
      </c>
      <c r="I281" s="29">
        <f t="shared" si="96"/>
        <v>66880</v>
      </c>
      <c r="J281" s="29">
        <f t="shared" si="96"/>
        <v>0</v>
      </c>
      <c r="K281" s="29">
        <f t="shared" si="96"/>
        <v>0</v>
      </c>
    </row>
    <row r="282" spans="1:11" ht="12.75">
      <c r="A282" s="48">
        <v>321</v>
      </c>
      <c r="B282" s="20"/>
      <c r="C282" s="9" t="s">
        <v>14</v>
      </c>
      <c r="D282" s="29">
        <f>SUM(D283:D286)</f>
        <v>63660</v>
      </c>
      <c r="E282" s="29">
        <f aca="true" t="shared" si="97" ref="E282:K282">SUM(E283:E286)</f>
        <v>0</v>
      </c>
      <c r="F282" s="29">
        <f t="shared" si="97"/>
        <v>0</v>
      </c>
      <c r="G282" s="29">
        <f t="shared" si="97"/>
        <v>0</v>
      </c>
      <c r="H282" s="29">
        <f t="shared" si="97"/>
        <v>0</v>
      </c>
      <c r="I282" s="29">
        <f t="shared" si="97"/>
        <v>63660</v>
      </c>
      <c r="J282" s="29">
        <f t="shared" si="97"/>
        <v>0</v>
      </c>
      <c r="K282" s="29">
        <f t="shared" si="97"/>
        <v>0</v>
      </c>
    </row>
    <row r="283" spans="1:11" s="57" customFormat="1" ht="12.75">
      <c r="A283" s="54">
        <v>3211</v>
      </c>
      <c r="B283" s="60">
        <v>636</v>
      </c>
      <c r="C283" s="56" t="s">
        <v>32</v>
      </c>
      <c r="D283" s="27">
        <v>63660</v>
      </c>
      <c r="E283" s="27">
        <v>0</v>
      </c>
      <c r="F283" s="27">
        <v>0</v>
      </c>
      <c r="G283" s="27">
        <v>0</v>
      </c>
      <c r="H283" s="27">
        <v>0</v>
      </c>
      <c r="I283" s="27">
        <v>63660</v>
      </c>
      <c r="J283" s="27">
        <v>0</v>
      </c>
      <c r="K283" s="27">
        <v>0</v>
      </c>
    </row>
    <row r="284" spans="1:11" s="57" customFormat="1" ht="25.5">
      <c r="A284" s="54">
        <v>3212</v>
      </c>
      <c r="B284" s="60">
        <v>637</v>
      </c>
      <c r="C284" s="56" t="s">
        <v>73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</row>
    <row r="285" spans="1:11" s="57" customFormat="1" ht="12.75">
      <c r="A285" s="54">
        <v>3213</v>
      </c>
      <c r="B285" s="60">
        <v>638</v>
      </c>
      <c r="C285" s="56" t="s">
        <v>33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</row>
    <row r="286" spans="1:11" s="57" customFormat="1" ht="25.5">
      <c r="A286" s="54">
        <v>3214</v>
      </c>
      <c r="B286" s="60">
        <v>639</v>
      </c>
      <c r="C286" s="56" t="s">
        <v>34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</row>
    <row r="287" spans="1:11" ht="12.75">
      <c r="A287" s="48">
        <v>322</v>
      </c>
      <c r="B287" s="20"/>
      <c r="C287" s="9" t="s">
        <v>15</v>
      </c>
      <c r="D287" s="29">
        <f>SUM(D288:D293)</f>
        <v>3230</v>
      </c>
      <c r="E287" s="29">
        <f aca="true" t="shared" si="98" ref="E287:K287">SUM(E288:E293)</f>
        <v>0</v>
      </c>
      <c r="F287" s="29">
        <f t="shared" si="98"/>
        <v>10</v>
      </c>
      <c r="G287" s="29">
        <f t="shared" si="98"/>
        <v>0</v>
      </c>
      <c r="H287" s="29">
        <f t="shared" si="98"/>
        <v>0</v>
      </c>
      <c r="I287" s="29">
        <f t="shared" si="98"/>
        <v>3220</v>
      </c>
      <c r="J287" s="29">
        <f t="shared" si="98"/>
        <v>0</v>
      </c>
      <c r="K287" s="29">
        <f t="shared" si="98"/>
        <v>0</v>
      </c>
    </row>
    <row r="288" spans="1:11" s="57" customFormat="1" ht="25.5">
      <c r="A288" s="54">
        <v>3221</v>
      </c>
      <c r="B288" s="60">
        <v>640</v>
      </c>
      <c r="C288" s="56" t="s">
        <v>35</v>
      </c>
      <c r="D288" s="27">
        <v>10</v>
      </c>
      <c r="E288" s="27">
        <v>0</v>
      </c>
      <c r="F288" s="27">
        <v>10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</row>
    <row r="289" spans="1:11" s="57" customFormat="1" ht="12.75">
      <c r="A289" s="54">
        <v>3222</v>
      </c>
      <c r="B289" s="60">
        <v>641</v>
      </c>
      <c r="C289" s="56" t="s">
        <v>68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</row>
    <row r="290" spans="1:11" s="57" customFormat="1" ht="12.75">
      <c r="A290" s="54">
        <v>3223</v>
      </c>
      <c r="B290" s="60">
        <v>642</v>
      </c>
      <c r="C290" s="56" t="s">
        <v>36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</row>
    <row r="291" spans="1:11" s="57" customFormat="1" ht="25.5">
      <c r="A291" s="54">
        <v>3224</v>
      </c>
      <c r="B291" s="60">
        <v>643</v>
      </c>
      <c r="C291" s="56" t="s">
        <v>37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</row>
    <row r="292" spans="1:11" s="57" customFormat="1" ht="12.75">
      <c r="A292" s="54">
        <v>3225</v>
      </c>
      <c r="B292" s="60">
        <v>644</v>
      </c>
      <c r="C292" s="56" t="s">
        <v>38</v>
      </c>
      <c r="D292" s="27">
        <v>3220</v>
      </c>
      <c r="E292" s="27">
        <v>0</v>
      </c>
      <c r="F292" s="27">
        <v>0</v>
      </c>
      <c r="G292" s="27">
        <v>0</v>
      </c>
      <c r="H292" s="27">
        <v>0</v>
      </c>
      <c r="I292" s="27">
        <v>3220</v>
      </c>
      <c r="J292" s="27">
        <v>0</v>
      </c>
      <c r="K292" s="27">
        <v>0</v>
      </c>
    </row>
    <row r="293" spans="1:11" s="57" customFormat="1" ht="25.5">
      <c r="A293" s="54">
        <v>3227</v>
      </c>
      <c r="B293" s="60">
        <v>645</v>
      </c>
      <c r="C293" s="58" t="s">
        <v>39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</row>
    <row r="294" spans="1:11" ht="12.75">
      <c r="A294" s="48">
        <v>323</v>
      </c>
      <c r="B294" s="20"/>
      <c r="C294" s="9" t="s">
        <v>16</v>
      </c>
      <c r="D294" s="29">
        <f>SUM(D295:D303)</f>
        <v>55100</v>
      </c>
      <c r="E294" s="29">
        <f aca="true" t="shared" si="99" ref="E294:K294">SUM(E295:E303)</f>
        <v>0</v>
      </c>
      <c r="F294" s="29">
        <f t="shared" si="99"/>
        <v>36000</v>
      </c>
      <c r="G294" s="29">
        <f t="shared" si="99"/>
        <v>600</v>
      </c>
      <c r="H294" s="29">
        <f t="shared" si="99"/>
        <v>18500</v>
      </c>
      <c r="I294" s="29">
        <f t="shared" si="99"/>
        <v>0</v>
      </c>
      <c r="J294" s="29">
        <f t="shared" si="99"/>
        <v>0</v>
      </c>
      <c r="K294" s="29">
        <f t="shared" si="99"/>
        <v>0</v>
      </c>
    </row>
    <row r="295" spans="1:11" s="57" customFormat="1" ht="12.75">
      <c r="A295" s="54">
        <v>3231</v>
      </c>
      <c r="B295" s="60">
        <v>646</v>
      </c>
      <c r="C295" s="56" t="s">
        <v>40</v>
      </c>
      <c r="D295" s="27">
        <v>18500</v>
      </c>
      <c r="E295" s="27">
        <v>0</v>
      </c>
      <c r="F295" s="27">
        <v>0</v>
      </c>
      <c r="G295" s="27">
        <v>0</v>
      </c>
      <c r="H295" s="27">
        <v>18500</v>
      </c>
      <c r="I295" s="27">
        <v>0</v>
      </c>
      <c r="J295" s="27">
        <v>0</v>
      </c>
      <c r="K295" s="27">
        <v>0</v>
      </c>
    </row>
    <row r="296" spans="1:11" s="57" customFormat="1" ht="25.5">
      <c r="A296" s="54">
        <v>3232</v>
      </c>
      <c r="B296" s="60">
        <v>647</v>
      </c>
      <c r="C296" s="56" t="s">
        <v>30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</row>
    <row r="297" spans="1:11" s="57" customFormat="1" ht="12.75">
      <c r="A297" s="54">
        <v>3233</v>
      </c>
      <c r="B297" s="60">
        <v>648</v>
      </c>
      <c r="C297" s="56" t="s">
        <v>41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</row>
    <row r="298" spans="1:11" s="57" customFormat="1" ht="12.75">
      <c r="A298" s="54">
        <v>3234</v>
      </c>
      <c r="B298" s="60">
        <v>649</v>
      </c>
      <c r="C298" s="56" t="s">
        <v>42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</row>
    <row r="299" spans="1:11" s="57" customFormat="1" ht="12.75">
      <c r="A299" s="54">
        <v>3235</v>
      </c>
      <c r="B299" s="60">
        <v>650</v>
      </c>
      <c r="C299" s="56" t="s">
        <v>43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</row>
    <row r="300" spans="1:11" s="57" customFormat="1" ht="12.75">
      <c r="A300" s="54">
        <v>3236</v>
      </c>
      <c r="B300" s="60">
        <v>651</v>
      </c>
      <c r="C300" s="56" t="s">
        <v>44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</row>
    <row r="301" spans="1:11" s="57" customFormat="1" ht="12.75">
      <c r="A301" s="54">
        <v>3237</v>
      </c>
      <c r="B301" s="60">
        <v>652</v>
      </c>
      <c r="C301" s="56" t="s">
        <v>31</v>
      </c>
      <c r="D301" s="27">
        <v>600</v>
      </c>
      <c r="E301" s="27">
        <v>0</v>
      </c>
      <c r="F301" s="27">
        <v>0</v>
      </c>
      <c r="G301" s="27">
        <v>600</v>
      </c>
      <c r="H301" s="27">
        <v>0</v>
      </c>
      <c r="I301" s="27">
        <v>0</v>
      </c>
      <c r="J301" s="27">
        <v>0</v>
      </c>
      <c r="K301" s="27">
        <v>0</v>
      </c>
    </row>
    <row r="302" spans="1:11" s="57" customFormat="1" ht="12.75">
      <c r="A302" s="54">
        <v>3238</v>
      </c>
      <c r="B302" s="60">
        <v>653</v>
      </c>
      <c r="C302" s="56" t="s">
        <v>45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</row>
    <row r="303" spans="1:11" s="57" customFormat="1" ht="12.75">
      <c r="A303" s="54">
        <v>3239</v>
      </c>
      <c r="B303" s="60">
        <v>654</v>
      </c>
      <c r="C303" s="56" t="s">
        <v>46</v>
      </c>
      <c r="D303" s="27">
        <v>36000</v>
      </c>
      <c r="E303" s="27">
        <v>0</v>
      </c>
      <c r="F303" s="27">
        <v>36000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</row>
    <row r="304" spans="1:11" ht="25.5">
      <c r="A304" s="48">
        <v>324</v>
      </c>
      <c r="B304" s="20"/>
      <c r="C304" s="9" t="s">
        <v>47</v>
      </c>
      <c r="D304" s="26">
        <f>SUM(D305)</f>
        <v>32500</v>
      </c>
      <c r="E304" s="26">
        <f aca="true" t="shared" si="100" ref="E304:K304">SUM(E305)</f>
        <v>0</v>
      </c>
      <c r="F304" s="26">
        <f t="shared" si="100"/>
        <v>0</v>
      </c>
      <c r="G304" s="26">
        <f t="shared" si="100"/>
        <v>32500</v>
      </c>
      <c r="H304" s="26">
        <f t="shared" si="100"/>
        <v>0</v>
      </c>
      <c r="I304" s="26">
        <f t="shared" si="100"/>
        <v>0</v>
      </c>
      <c r="J304" s="26">
        <f t="shared" si="100"/>
        <v>0</v>
      </c>
      <c r="K304" s="26">
        <f t="shared" si="100"/>
        <v>0</v>
      </c>
    </row>
    <row r="305" spans="1:11" s="57" customFormat="1" ht="25.5">
      <c r="A305" s="54">
        <v>3241</v>
      </c>
      <c r="B305" s="60">
        <v>655</v>
      </c>
      <c r="C305" s="56" t="s">
        <v>47</v>
      </c>
      <c r="D305" s="27">
        <v>32500</v>
      </c>
      <c r="E305" s="27">
        <v>0</v>
      </c>
      <c r="F305" s="27">
        <v>0</v>
      </c>
      <c r="G305" s="27">
        <v>32500</v>
      </c>
      <c r="H305" s="27">
        <v>0</v>
      </c>
      <c r="I305" s="27">
        <v>0</v>
      </c>
      <c r="J305" s="27">
        <v>0</v>
      </c>
      <c r="K305" s="27">
        <v>0</v>
      </c>
    </row>
    <row r="306" spans="1:11" ht="25.5">
      <c r="A306" s="48">
        <v>329</v>
      </c>
      <c r="B306" s="20"/>
      <c r="C306" s="9" t="s">
        <v>17</v>
      </c>
      <c r="D306" s="29">
        <f>SUM(D307:D313)</f>
        <v>6000</v>
      </c>
      <c r="E306" s="29">
        <f aca="true" t="shared" si="101" ref="E306:K306">SUM(E307:E313)</f>
        <v>0</v>
      </c>
      <c r="F306" s="29">
        <f t="shared" si="101"/>
        <v>6000</v>
      </c>
      <c r="G306" s="29">
        <f t="shared" si="101"/>
        <v>0</v>
      </c>
      <c r="H306" s="29">
        <f t="shared" si="101"/>
        <v>0</v>
      </c>
      <c r="I306" s="29">
        <f t="shared" si="101"/>
        <v>0</v>
      </c>
      <c r="J306" s="29">
        <f t="shared" si="101"/>
        <v>0</v>
      </c>
      <c r="K306" s="29">
        <f t="shared" si="101"/>
        <v>0</v>
      </c>
    </row>
    <row r="307" spans="1:11" s="57" customFormat="1" ht="38.25">
      <c r="A307" s="54">
        <v>3291</v>
      </c>
      <c r="B307" s="60">
        <v>2004</v>
      </c>
      <c r="C307" s="56" t="s">
        <v>130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</row>
    <row r="308" spans="1:11" s="57" customFormat="1" ht="12.75">
      <c r="A308" s="54">
        <v>3292</v>
      </c>
      <c r="B308" s="60">
        <v>656</v>
      </c>
      <c r="C308" s="56" t="s">
        <v>48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</row>
    <row r="309" spans="1:11" s="57" customFormat="1" ht="12.75">
      <c r="A309" s="54">
        <v>3293</v>
      </c>
      <c r="B309" s="60">
        <v>657</v>
      </c>
      <c r="C309" s="56" t="s">
        <v>49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</row>
    <row r="310" spans="1:11" s="57" customFormat="1" ht="12.75">
      <c r="A310" s="54">
        <v>3294</v>
      </c>
      <c r="B310" s="60">
        <v>658</v>
      </c>
      <c r="C310" s="59" t="s">
        <v>120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</row>
    <row r="311" spans="1:11" s="57" customFormat="1" ht="12.75">
      <c r="A311" s="54">
        <v>3295</v>
      </c>
      <c r="B311" s="60">
        <v>659</v>
      </c>
      <c r="C311" s="56" t="s">
        <v>50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</row>
    <row r="312" spans="1:11" s="57" customFormat="1" ht="12.75">
      <c r="A312" s="54">
        <v>3296</v>
      </c>
      <c r="B312" s="60">
        <v>2005</v>
      </c>
      <c r="C312" s="56" t="s">
        <v>125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</row>
    <row r="313" spans="1:11" s="57" customFormat="1" ht="25.5">
      <c r="A313" s="54">
        <v>3299</v>
      </c>
      <c r="B313" s="60">
        <v>660</v>
      </c>
      <c r="C313" s="56" t="s">
        <v>17</v>
      </c>
      <c r="D313" s="27">
        <v>6000</v>
      </c>
      <c r="E313" s="27">
        <v>0</v>
      </c>
      <c r="F313" s="27">
        <v>6000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</row>
    <row r="314" spans="1:11" ht="12.75">
      <c r="A314" s="48">
        <v>34</v>
      </c>
      <c r="B314" s="20"/>
      <c r="C314" s="9" t="s">
        <v>51</v>
      </c>
      <c r="D314" s="26">
        <f>SUM(D315,D317)</f>
        <v>3100</v>
      </c>
      <c r="E314" s="26">
        <f aca="true" t="shared" si="102" ref="E314:K314">SUM(E315,E317)</f>
        <v>0</v>
      </c>
      <c r="F314" s="26">
        <f t="shared" si="102"/>
        <v>3100</v>
      </c>
      <c r="G314" s="26">
        <f t="shared" si="102"/>
        <v>0</v>
      </c>
      <c r="H314" s="26">
        <f t="shared" si="102"/>
        <v>0</v>
      </c>
      <c r="I314" s="26">
        <f t="shared" si="102"/>
        <v>0</v>
      </c>
      <c r="J314" s="26">
        <f t="shared" si="102"/>
        <v>0</v>
      </c>
      <c r="K314" s="26">
        <f t="shared" si="102"/>
        <v>0</v>
      </c>
    </row>
    <row r="315" spans="1:11" ht="25.5">
      <c r="A315" s="48">
        <v>342</v>
      </c>
      <c r="B315" s="20"/>
      <c r="C315" s="9" t="s">
        <v>135</v>
      </c>
      <c r="D315" s="26">
        <f>SUM(D316)</f>
        <v>0</v>
      </c>
      <c r="E315" s="26">
        <f aca="true" t="shared" si="103" ref="E315:K315">SUM(E316)</f>
        <v>0</v>
      </c>
      <c r="F315" s="26">
        <f t="shared" si="103"/>
        <v>0</v>
      </c>
      <c r="G315" s="26">
        <f t="shared" si="103"/>
        <v>0</v>
      </c>
      <c r="H315" s="26">
        <f t="shared" si="103"/>
        <v>0</v>
      </c>
      <c r="I315" s="26">
        <f t="shared" si="103"/>
        <v>0</v>
      </c>
      <c r="J315" s="26">
        <f t="shared" si="103"/>
        <v>0</v>
      </c>
      <c r="K315" s="26">
        <f t="shared" si="103"/>
        <v>0</v>
      </c>
    </row>
    <row r="316" spans="1:11" s="57" customFormat="1" ht="51">
      <c r="A316" s="54">
        <v>3423</v>
      </c>
      <c r="B316" s="60">
        <v>661</v>
      </c>
      <c r="C316" s="56" t="s">
        <v>136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</row>
    <row r="317" spans="1:11" ht="12.75">
      <c r="A317" s="48">
        <v>343</v>
      </c>
      <c r="B317" s="20"/>
      <c r="C317" s="9" t="s">
        <v>18</v>
      </c>
      <c r="D317" s="26">
        <f>SUM(D318:D321)</f>
        <v>3100</v>
      </c>
      <c r="E317" s="26">
        <f aca="true" t="shared" si="104" ref="E317:K317">SUM(E318:E321)</f>
        <v>0</v>
      </c>
      <c r="F317" s="26">
        <f t="shared" si="104"/>
        <v>3100</v>
      </c>
      <c r="G317" s="26">
        <f t="shared" si="104"/>
        <v>0</v>
      </c>
      <c r="H317" s="26">
        <f t="shared" si="104"/>
        <v>0</v>
      </c>
      <c r="I317" s="26">
        <f t="shared" si="104"/>
        <v>0</v>
      </c>
      <c r="J317" s="26">
        <f t="shared" si="104"/>
        <v>0</v>
      </c>
      <c r="K317" s="26">
        <f t="shared" si="104"/>
        <v>0</v>
      </c>
    </row>
    <row r="318" spans="1:11" s="57" customFormat="1" ht="25.5">
      <c r="A318" s="54">
        <v>3431</v>
      </c>
      <c r="B318" s="60">
        <v>662</v>
      </c>
      <c r="C318" s="56" t="s">
        <v>52</v>
      </c>
      <c r="D318" s="27">
        <v>3100</v>
      </c>
      <c r="E318" s="27">
        <v>0</v>
      </c>
      <c r="F318" s="27">
        <v>3100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</row>
    <row r="319" spans="1:11" s="57" customFormat="1" ht="25.5">
      <c r="A319" s="54">
        <v>3432</v>
      </c>
      <c r="B319" s="60">
        <v>663</v>
      </c>
      <c r="C319" s="56" t="s">
        <v>131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</row>
    <row r="320" spans="1:11" s="57" customFormat="1" ht="12.75">
      <c r="A320" s="54">
        <v>3433</v>
      </c>
      <c r="B320" s="60">
        <v>664</v>
      </c>
      <c r="C320" s="56" t="s">
        <v>53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</row>
    <row r="321" spans="1:11" s="57" customFormat="1" ht="25.5">
      <c r="A321" s="54">
        <v>3434</v>
      </c>
      <c r="B321" s="60">
        <v>665</v>
      </c>
      <c r="C321" s="56" t="s">
        <v>54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</row>
    <row r="322" spans="1:11" ht="25.5">
      <c r="A322" s="48">
        <v>36</v>
      </c>
      <c r="B322" s="20"/>
      <c r="C322" s="9" t="s">
        <v>103</v>
      </c>
      <c r="D322" s="29">
        <f>SUM(D323)</f>
        <v>0</v>
      </c>
      <c r="E322" s="29">
        <f aca="true" t="shared" si="105" ref="E322:K322">SUM(E323)</f>
        <v>0</v>
      </c>
      <c r="F322" s="29">
        <f t="shared" si="105"/>
        <v>0</v>
      </c>
      <c r="G322" s="29">
        <f t="shared" si="105"/>
        <v>0</v>
      </c>
      <c r="H322" s="29">
        <f t="shared" si="105"/>
        <v>0</v>
      </c>
      <c r="I322" s="29">
        <f t="shared" si="105"/>
        <v>0</v>
      </c>
      <c r="J322" s="29">
        <f t="shared" si="105"/>
        <v>0</v>
      </c>
      <c r="K322" s="29">
        <f t="shared" si="105"/>
        <v>0</v>
      </c>
    </row>
    <row r="323" spans="1:11" ht="25.5">
      <c r="A323" s="48">
        <v>369</v>
      </c>
      <c r="B323" s="20"/>
      <c r="C323" s="9" t="s">
        <v>132</v>
      </c>
      <c r="D323" s="29">
        <f>SUM(D324:D325)</f>
        <v>0</v>
      </c>
      <c r="E323" s="29">
        <f aca="true" t="shared" si="106" ref="E323:K323">SUM(E324:E325)</f>
        <v>0</v>
      </c>
      <c r="F323" s="29">
        <f t="shared" si="106"/>
        <v>0</v>
      </c>
      <c r="G323" s="29">
        <f t="shared" si="106"/>
        <v>0</v>
      </c>
      <c r="H323" s="29">
        <f t="shared" si="106"/>
        <v>0</v>
      </c>
      <c r="I323" s="29">
        <f t="shared" si="106"/>
        <v>0</v>
      </c>
      <c r="J323" s="29">
        <f t="shared" si="106"/>
        <v>0</v>
      </c>
      <c r="K323" s="29">
        <f t="shared" si="106"/>
        <v>0</v>
      </c>
    </row>
    <row r="324" spans="1:11" s="57" customFormat="1" ht="38.25">
      <c r="A324" s="54">
        <v>3693</v>
      </c>
      <c r="B324" s="60">
        <v>2006</v>
      </c>
      <c r="C324" s="56" t="s">
        <v>137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</row>
    <row r="325" spans="1:11" s="57" customFormat="1" ht="38.25">
      <c r="A325" s="54">
        <v>3694</v>
      </c>
      <c r="B325" s="60">
        <v>2007</v>
      </c>
      <c r="C325" s="56" t="s">
        <v>138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</row>
    <row r="326" spans="1:11" ht="12.75">
      <c r="A326" s="48">
        <v>38</v>
      </c>
      <c r="B326" s="20"/>
      <c r="C326" s="9" t="s">
        <v>69</v>
      </c>
      <c r="D326" s="29">
        <f>SUM(D327,D329,D331)</f>
        <v>0</v>
      </c>
      <c r="E326" s="29">
        <f aca="true" t="shared" si="107" ref="E326:K326">SUM(E327,E329,E331)</f>
        <v>0</v>
      </c>
      <c r="F326" s="29">
        <f t="shared" si="107"/>
        <v>0</v>
      </c>
      <c r="G326" s="29">
        <f t="shared" si="107"/>
        <v>0</v>
      </c>
      <c r="H326" s="29">
        <f t="shared" si="107"/>
        <v>0</v>
      </c>
      <c r="I326" s="29">
        <f t="shared" si="107"/>
        <v>0</v>
      </c>
      <c r="J326" s="29">
        <f t="shared" si="107"/>
        <v>0</v>
      </c>
      <c r="K326" s="29">
        <f t="shared" si="107"/>
        <v>0</v>
      </c>
    </row>
    <row r="327" spans="1:11" ht="12.75">
      <c r="A327" s="48">
        <v>381</v>
      </c>
      <c r="B327" s="20"/>
      <c r="C327" s="9" t="s">
        <v>70</v>
      </c>
      <c r="D327" s="29">
        <f>SUM(D328)</f>
        <v>0</v>
      </c>
      <c r="E327" s="29">
        <f aca="true" t="shared" si="108" ref="E327:K327">SUM(E328)</f>
        <v>0</v>
      </c>
      <c r="F327" s="29">
        <f t="shared" si="108"/>
        <v>0</v>
      </c>
      <c r="G327" s="29">
        <f t="shared" si="108"/>
        <v>0</v>
      </c>
      <c r="H327" s="29">
        <f t="shared" si="108"/>
        <v>0</v>
      </c>
      <c r="I327" s="29">
        <f t="shared" si="108"/>
        <v>0</v>
      </c>
      <c r="J327" s="29">
        <f t="shared" si="108"/>
        <v>0</v>
      </c>
      <c r="K327" s="29">
        <f t="shared" si="108"/>
        <v>0</v>
      </c>
    </row>
    <row r="328" spans="1:11" s="57" customFormat="1" ht="12.75">
      <c r="A328" s="54">
        <v>3811</v>
      </c>
      <c r="B328" s="60">
        <v>666</v>
      </c>
      <c r="C328" s="56" t="s">
        <v>19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</row>
    <row r="329" spans="1:11" ht="12.75">
      <c r="A329" s="48">
        <v>382</v>
      </c>
      <c r="B329" s="20"/>
      <c r="C329" s="9" t="s">
        <v>107</v>
      </c>
      <c r="D329" s="29">
        <f>SUM(D330)</f>
        <v>0</v>
      </c>
      <c r="E329" s="29">
        <f aca="true" t="shared" si="109" ref="E329:K329">SUM(E330)</f>
        <v>0</v>
      </c>
      <c r="F329" s="29">
        <f t="shared" si="109"/>
        <v>0</v>
      </c>
      <c r="G329" s="29">
        <f t="shared" si="109"/>
        <v>0</v>
      </c>
      <c r="H329" s="29">
        <f t="shared" si="109"/>
        <v>0</v>
      </c>
      <c r="I329" s="29">
        <f t="shared" si="109"/>
        <v>0</v>
      </c>
      <c r="J329" s="29">
        <f t="shared" si="109"/>
        <v>0</v>
      </c>
      <c r="K329" s="29">
        <f t="shared" si="109"/>
        <v>0</v>
      </c>
    </row>
    <row r="330" spans="1:11" s="57" customFormat="1" ht="25.5">
      <c r="A330" s="54">
        <v>3822</v>
      </c>
      <c r="B330" s="60">
        <v>2008</v>
      </c>
      <c r="C330" s="56" t="s">
        <v>139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</row>
    <row r="331" spans="1:11" ht="12.75">
      <c r="A331" s="48">
        <v>383</v>
      </c>
      <c r="B331" s="20"/>
      <c r="C331" s="9" t="s">
        <v>140</v>
      </c>
      <c r="D331" s="26">
        <f>SUM(D332)</f>
        <v>0</v>
      </c>
      <c r="E331" s="26">
        <f aca="true" t="shared" si="110" ref="E331:K331">SUM(E332)</f>
        <v>0</v>
      </c>
      <c r="F331" s="26">
        <f t="shared" si="110"/>
        <v>0</v>
      </c>
      <c r="G331" s="26">
        <f t="shared" si="110"/>
        <v>0</v>
      </c>
      <c r="H331" s="26">
        <f t="shared" si="110"/>
        <v>0</v>
      </c>
      <c r="I331" s="26">
        <f t="shared" si="110"/>
        <v>0</v>
      </c>
      <c r="J331" s="26">
        <f t="shared" si="110"/>
        <v>0</v>
      </c>
      <c r="K331" s="26">
        <f t="shared" si="110"/>
        <v>0</v>
      </c>
    </row>
    <row r="332" spans="1:11" s="57" customFormat="1" ht="12.75">
      <c r="A332" s="54">
        <v>3835</v>
      </c>
      <c r="B332" s="60">
        <v>667</v>
      </c>
      <c r="C332" s="56" t="s">
        <v>85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</row>
    <row r="333" spans="1:11" ht="25.5">
      <c r="A333" s="48">
        <v>4</v>
      </c>
      <c r="B333" s="20"/>
      <c r="C333" s="9" t="s">
        <v>21</v>
      </c>
      <c r="D333" s="29">
        <f>SUM(D334,D351)</f>
        <v>16000</v>
      </c>
      <c r="E333" s="29">
        <f aca="true" t="shared" si="111" ref="E333:K333">SUM(E334,E351)</f>
        <v>0</v>
      </c>
      <c r="F333" s="29">
        <f t="shared" si="111"/>
        <v>0</v>
      </c>
      <c r="G333" s="29">
        <f t="shared" si="111"/>
        <v>16000</v>
      </c>
      <c r="H333" s="29">
        <f t="shared" si="111"/>
        <v>0</v>
      </c>
      <c r="I333" s="29">
        <f t="shared" si="111"/>
        <v>0</v>
      </c>
      <c r="J333" s="29">
        <f t="shared" si="111"/>
        <v>0</v>
      </c>
      <c r="K333" s="29">
        <f t="shared" si="111"/>
        <v>0</v>
      </c>
    </row>
    <row r="334" spans="1:11" ht="25.5">
      <c r="A334" s="48">
        <v>42</v>
      </c>
      <c r="B334" s="20"/>
      <c r="C334" s="9" t="s">
        <v>23</v>
      </c>
      <c r="D334" s="29">
        <f>SUM(D335,D343,D345,D347,D349)</f>
        <v>16000</v>
      </c>
      <c r="E334" s="29">
        <f aca="true" t="shared" si="112" ref="E334:K334">SUM(E335,E343,E345,E347,E349)</f>
        <v>0</v>
      </c>
      <c r="F334" s="29">
        <f t="shared" si="112"/>
        <v>0</v>
      </c>
      <c r="G334" s="29">
        <f t="shared" si="112"/>
        <v>16000</v>
      </c>
      <c r="H334" s="29">
        <f t="shared" si="112"/>
        <v>0</v>
      </c>
      <c r="I334" s="29">
        <f t="shared" si="112"/>
        <v>0</v>
      </c>
      <c r="J334" s="29">
        <f t="shared" si="112"/>
        <v>0</v>
      </c>
      <c r="K334" s="29">
        <f t="shared" si="112"/>
        <v>0</v>
      </c>
    </row>
    <row r="335" spans="1:11" ht="12.75">
      <c r="A335" s="48">
        <v>422</v>
      </c>
      <c r="B335" s="20"/>
      <c r="C335" s="9" t="s">
        <v>20</v>
      </c>
      <c r="D335" s="29">
        <f>SUM(D336:D342)</f>
        <v>0</v>
      </c>
      <c r="E335" s="29">
        <f aca="true" t="shared" si="113" ref="E335:K335">SUM(E336:E342)</f>
        <v>0</v>
      </c>
      <c r="F335" s="29">
        <f t="shared" si="113"/>
        <v>0</v>
      </c>
      <c r="G335" s="29">
        <f t="shared" si="113"/>
        <v>0</v>
      </c>
      <c r="H335" s="29">
        <f t="shared" si="113"/>
        <v>0</v>
      </c>
      <c r="I335" s="29">
        <f t="shared" si="113"/>
        <v>0</v>
      </c>
      <c r="J335" s="29">
        <f t="shared" si="113"/>
        <v>0</v>
      </c>
      <c r="K335" s="29">
        <f t="shared" si="113"/>
        <v>0</v>
      </c>
    </row>
    <row r="336" spans="1:11" s="57" customFormat="1" ht="12.75">
      <c r="A336" s="54">
        <v>4221</v>
      </c>
      <c r="B336" s="60">
        <v>668</v>
      </c>
      <c r="C336" s="56" t="s">
        <v>24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</row>
    <row r="337" spans="1:11" s="57" customFormat="1" ht="12.75">
      <c r="A337" s="54">
        <v>4222</v>
      </c>
      <c r="B337" s="60">
        <v>669</v>
      </c>
      <c r="C337" s="56" t="s">
        <v>25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</row>
    <row r="338" spans="1:11" s="57" customFormat="1" ht="12.75">
      <c r="A338" s="54">
        <v>4223</v>
      </c>
      <c r="B338" s="60">
        <v>670</v>
      </c>
      <c r="C338" s="56" t="s">
        <v>26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</row>
    <row r="339" spans="1:11" s="57" customFormat="1" ht="12.75">
      <c r="A339" s="54">
        <v>4224</v>
      </c>
      <c r="B339" s="60">
        <v>671</v>
      </c>
      <c r="C339" s="56" t="s">
        <v>88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</row>
    <row r="340" spans="1:11" s="57" customFormat="1" ht="12.75">
      <c r="A340" s="54">
        <v>4225</v>
      </c>
      <c r="B340" s="60">
        <v>672</v>
      </c>
      <c r="C340" s="56" t="s">
        <v>89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</row>
    <row r="341" spans="1:11" s="57" customFormat="1" ht="12.75">
      <c r="A341" s="54">
        <v>4226</v>
      </c>
      <c r="B341" s="60">
        <v>673</v>
      </c>
      <c r="C341" s="56" t="s">
        <v>27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</row>
    <row r="342" spans="1:11" s="57" customFormat="1" ht="25.5">
      <c r="A342" s="54">
        <v>4227</v>
      </c>
      <c r="B342" s="60">
        <v>674</v>
      </c>
      <c r="C342" s="56" t="s">
        <v>28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</row>
    <row r="343" spans="1:11" ht="12.75">
      <c r="A343" s="48">
        <v>423</v>
      </c>
      <c r="B343" s="20"/>
      <c r="C343" s="9" t="s">
        <v>123</v>
      </c>
      <c r="D343" s="29">
        <f>SUM(D344)</f>
        <v>0</v>
      </c>
      <c r="E343" s="29">
        <f aca="true" t="shared" si="114" ref="E343:K343">SUM(E344)</f>
        <v>0</v>
      </c>
      <c r="F343" s="29">
        <f t="shared" si="114"/>
        <v>0</v>
      </c>
      <c r="G343" s="29">
        <f t="shared" si="114"/>
        <v>0</v>
      </c>
      <c r="H343" s="29">
        <f t="shared" si="114"/>
        <v>0</v>
      </c>
      <c r="I343" s="29">
        <f t="shared" si="114"/>
        <v>0</v>
      </c>
      <c r="J343" s="29">
        <f t="shared" si="114"/>
        <v>0</v>
      </c>
      <c r="K343" s="29">
        <f t="shared" si="114"/>
        <v>0</v>
      </c>
    </row>
    <row r="344" spans="1:11" s="57" customFormat="1" ht="25.5">
      <c r="A344" s="54">
        <v>4231</v>
      </c>
      <c r="B344" s="60">
        <v>2009</v>
      </c>
      <c r="C344" s="56" t="s">
        <v>124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</row>
    <row r="345" spans="1:11" ht="25.5">
      <c r="A345" s="48">
        <v>424</v>
      </c>
      <c r="B345" s="20"/>
      <c r="C345" s="9" t="s">
        <v>90</v>
      </c>
      <c r="D345" s="26">
        <f>SUM(D346)</f>
        <v>16000</v>
      </c>
      <c r="E345" s="26">
        <f aca="true" t="shared" si="115" ref="E345:K345">SUM(E346)</f>
        <v>0</v>
      </c>
      <c r="F345" s="26">
        <f t="shared" si="115"/>
        <v>0</v>
      </c>
      <c r="G345" s="26">
        <f t="shared" si="115"/>
        <v>16000</v>
      </c>
      <c r="H345" s="26">
        <f t="shared" si="115"/>
        <v>0</v>
      </c>
      <c r="I345" s="26">
        <f t="shared" si="115"/>
        <v>0</v>
      </c>
      <c r="J345" s="26">
        <f t="shared" si="115"/>
        <v>0</v>
      </c>
      <c r="K345" s="26">
        <f t="shared" si="115"/>
        <v>0</v>
      </c>
    </row>
    <row r="346" spans="1:11" s="57" customFormat="1" ht="12.75">
      <c r="A346" s="54">
        <v>4241</v>
      </c>
      <c r="B346" s="60">
        <v>675</v>
      </c>
      <c r="C346" s="56" t="s">
        <v>91</v>
      </c>
      <c r="D346" s="27">
        <v>16000</v>
      </c>
      <c r="E346" s="27">
        <v>0</v>
      </c>
      <c r="F346" s="27">
        <v>0</v>
      </c>
      <c r="G346" s="27">
        <v>16000</v>
      </c>
      <c r="H346" s="27"/>
      <c r="I346" s="27">
        <v>0</v>
      </c>
      <c r="J346" s="27">
        <v>0</v>
      </c>
      <c r="K346" s="27">
        <v>0</v>
      </c>
    </row>
    <row r="347" spans="1:11" ht="12.75">
      <c r="A347" s="48">
        <v>425</v>
      </c>
      <c r="B347" s="20"/>
      <c r="C347" s="9" t="s">
        <v>92</v>
      </c>
      <c r="D347" s="26">
        <f>SUM(D348)</f>
        <v>0</v>
      </c>
      <c r="E347" s="26">
        <f aca="true" t="shared" si="116" ref="E347:K347">SUM(E348)</f>
        <v>0</v>
      </c>
      <c r="F347" s="26">
        <f t="shared" si="116"/>
        <v>0</v>
      </c>
      <c r="G347" s="26">
        <f t="shared" si="116"/>
        <v>0</v>
      </c>
      <c r="H347" s="26">
        <f t="shared" si="116"/>
        <v>0</v>
      </c>
      <c r="I347" s="26">
        <f t="shared" si="116"/>
        <v>0</v>
      </c>
      <c r="J347" s="26">
        <f t="shared" si="116"/>
        <v>0</v>
      </c>
      <c r="K347" s="26">
        <f t="shared" si="116"/>
        <v>0</v>
      </c>
    </row>
    <row r="348" spans="1:11" s="57" customFormat="1" ht="12.75">
      <c r="A348" s="54">
        <v>4251</v>
      </c>
      <c r="B348" s="60">
        <v>676</v>
      </c>
      <c r="C348" s="56" t="s">
        <v>93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</row>
    <row r="349" spans="1:11" ht="12.75">
      <c r="A349" s="48">
        <v>426</v>
      </c>
      <c r="B349" s="20"/>
      <c r="C349" s="9" t="s">
        <v>94</v>
      </c>
      <c r="D349" s="26">
        <f>SUM(D350)</f>
        <v>0</v>
      </c>
      <c r="E349" s="26">
        <f aca="true" t="shared" si="117" ref="E349:K349">SUM(E350)</f>
        <v>0</v>
      </c>
      <c r="F349" s="26">
        <f t="shared" si="117"/>
        <v>0</v>
      </c>
      <c r="G349" s="26">
        <f t="shared" si="117"/>
        <v>0</v>
      </c>
      <c r="H349" s="26">
        <f t="shared" si="117"/>
        <v>0</v>
      </c>
      <c r="I349" s="26">
        <f t="shared" si="117"/>
        <v>0</v>
      </c>
      <c r="J349" s="26">
        <f t="shared" si="117"/>
        <v>0</v>
      </c>
      <c r="K349" s="26">
        <f t="shared" si="117"/>
        <v>0</v>
      </c>
    </row>
    <row r="350" spans="1:11" s="57" customFormat="1" ht="12.75">
      <c r="A350" s="54">
        <v>4262</v>
      </c>
      <c r="B350" s="60">
        <v>677</v>
      </c>
      <c r="C350" s="56" t="s">
        <v>95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</row>
    <row r="351" spans="1:11" ht="25.5">
      <c r="A351" s="48">
        <v>45</v>
      </c>
      <c r="B351" s="20"/>
      <c r="C351" s="9" t="s">
        <v>141</v>
      </c>
      <c r="D351" s="29">
        <f>SUM(D352)</f>
        <v>0</v>
      </c>
      <c r="E351" s="29">
        <f aca="true" t="shared" si="118" ref="E351:K352">SUM(E352)</f>
        <v>0</v>
      </c>
      <c r="F351" s="29">
        <f t="shared" si="118"/>
        <v>0</v>
      </c>
      <c r="G351" s="29">
        <f t="shared" si="118"/>
        <v>0</v>
      </c>
      <c r="H351" s="29">
        <f t="shared" si="118"/>
        <v>0</v>
      </c>
      <c r="I351" s="29">
        <f t="shared" si="118"/>
        <v>0</v>
      </c>
      <c r="J351" s="29">
        <f t="shared" si="118"/>
        <v>0</v>
      </c>
      <c r="K351" s="29">
        <f t="shared" si="118"/>
        <v>0</v>
      </c>
    </row>
    <row r="352" spans="1:11" ht="25.5">
      <c r="A352" s="48">
        <v>451</v>
      </c>
      <c r="B352" s="20"/>
      <c r="C352" s="9" t="s">
        <v>142</v>
      </c>
      <c r="D352" s="29">
        <f>SUM(D353)</f>
        <v>0</v>
      </c>
      <c r="E352" s="29">
        <f t="shared" si="118"/>
        <v>0</v>
      </c>
      <c r="F352" s="29">
        <f t="shared" si="118"/>
        <v>0</v>
      </c>
      <c r="G352" s="29">
        <f t="shared" si="118"/>
        <v>0</v>
      </c>
      <c r="H352" s="29">
        <f t="shared" si="118"/>
        <v>0</v>
      </c>
      <c r="I352" s="29">
        <f t="shared" si="118"/>
        <v>0</v>
      </c>
      <c r="J352" s="29">
        <f t="shared" si="118"/>
        <v>0</v>
      </c>
      <c r="K352" s="29">
        <f t="shared" si="118"/>
        <v>0</v>
      </c>
    </row>
    <row r="353" spans="1:11" s="57" customFormat="1" ht="25.5">
      <c r="A353" s="54">
        <v>4511</v>
      </c>
      <c r="B353" s="60">
        <v>2010</v>
      </c>
      <c r="C353" s="56" t="s">
        <v>143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</row>
    <row r="354" spans="1:11" ht="25.5">
      <c r="A354" s="48">
        <v>5</v>
      </c>
      <c r="B354" s="20"/>
      <c r="C354" s="9" t="s">
        <v>96</v>
      </c>
      <c r="D354" s="29">
        <f>SUM(D355,D358)</f>
        <v>0</v>
      </c>
      <c r="E354" s="29">
        <f aca="true" t="shared" si="119" ref="E354:K354">SUM(E355,E358)</f>
        <v>0</v>
      </c>
      <c r="F354" s="29">
        <f t="shared" si="119"/>
        <v>0</v>
      </c>
      <c r="G354" s="29">
        <f t="shared" si="119"/>
        <v>0</v>
      </c>
      <c r="H354" s="29">
        <f t="shared" si="119"/>
        <v>0</v>
      </c>
      <c r="I354" s="29">
        <f t="shared" si="119"/>
        <v>0</v>
      </c>
      <c r="J354" s="29">
        <f t="shared" si="119"/>
        <v>0</v>
      </c>
      <c r="K354" s="29">
        <f t="shared" si="119"/>
        <v>0</v>
      </c>
    </row>
    <row r="355" spans="1:11" ht="25.5">
      <c r="A355" s="48">
        <v>54</v>
      </c>
      <c r="B355" s="20"/>
      <c r="C355" s="9" t="s">
        <v>97</v>
      </c>
      <c r="D355" s="26">
        <f>SUM(D356)</f>
        <v>0</v>
      </c>
      <c r="E355" s="26">
        <f aca="true" t="shared" si="120" ref="E355:K356">SUM(E356)</f>
        <v>0</v>
      </c>
      <c r="F355" s="26">
        <f t="shared" si="120"/>
        <v>0</v>
      </c>
      <c r="G355" s="26">
        <f t="shared" si="120"/>
        <v>0</v>
      </c>
      <c r="H355" s="26">
        <f t="shared" si="120"/>
        <v>0</v>
      </c>
      <c r="I355" s="26">
        <f t="shared" si="120"/>
        <v>0</v>
      </c>
      <c r="J355" s="26">
        <f t="shared" si="120"/>
        <v>0</v>
      </c>
      <c r="K355" s="26">
        <f t="shared" si="120"/>
        <v>0</v>
      </c>
    </row>
    <row r="356" spans="1:11" ht="38.25">
      <c r="A356" s="48">
        <v>545</v>
      </c>
      <c r="B356" s="20"/>
      <c r="C356" s="9" t="s">
        <v>144</v>
      </c>
      <c r="D356" s="26">
        <f>SUM(D357)</f>
        <v>0</v>
      </c>
      <c r="E356" s="26">
        <f t="shared" si="120"/>
        <v>0</v>
      </c>
      <c r="F356" s="26">
        <f t="shared" si="120"/>
        <v>0</v>
      </c>
      <c r="G356" s="26">
        <f t="shared" si="120"/>
        <v>0</v>
      </c>
      <c r="H356" s="26">
        <f t="shared" si="120"/>
        <v>0</v>
      </c>
      <c r="I356" s="26">
        <f t="shared" si="120"/>
        <v>0</v>
      </c>
      <c r="J356" s="26">
        <f t="shared" si="120"/>
        <v>0</v>
      </c>
      <c r="K356" s="26">
        <f t="shared" si="120"/>
        <v>0</v>
      </c>
    </row>
    <row r="357" spans="1:11" s="57" customFormat="1" ht="38.25">
      <c r="A357" s="54">
        <v>5453</v>
      </c>
      <c r="B357" s="60">
        <v>678</v>
      </c>
      <c r="C357" s="56" t="s">
        <v>145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</row>
    <row r="358" spans="1:11" ht="12.75">
      <c r="A358" s="48"/>
      <c r="B358" s="20"/>
      <c r="C358" s="9"/>
      <c r="D358" s="26"/>
      <c r="E358" s="38"/>
      <c r="F358" s="38"/>
      <c r="G358" s="38"/>
      <c r="H358" s="38"/>
      <c r="I358" s="38"/>
      <c r="J358" s="38"/>
      <c r="K358" s="38"/>
    </row>
    <row r="359" spans="1:11" ht="38.25">
      <c r="A359" s="46" t="s">
        <v>76</v>
      </c>
      <c r="B359" s="18"/>
      <c r="C359" s="7" t="s">
        <v>77</v>
      </c>
      <c r="D359" s="32">
        <f>SUM(D524,D505,D496,D487,D473,D467,D460,D431,D419,D413,D360,D395)</f>
        <v>44458</v>
      </c>
      <c r="E359" s="32">
        <f aca="true" t="shared" si="121" ref="E359:K359">SUM(E524,E505,E496,E487,E473,E467,E460,E431,E419,E413,E360)</f>
        <v>7800</v>
      </c>
      <c r="F359" s="32">
        <f t="shared" si="121"/>
        <v>0</v>
      </c>
      <c r="G359" s="32">
        <f>SUM(G524,G505,G496,G487,G473,G467,G460,G431,G419,G413,G360,G395)</f>
        <v>36658</v>
      </c>
      <c r="H359" s="32">
        <f t="shared" si="121"/>
        <v>0</v>
      </c>
      <c r="I359" s="32">
        <f t="shared" si="121"/>
        <v>0</v>
      </c>
      <c r="J359" s="32">
        <f t="shared" si="121"/>
        <v>0</v>
      </c>
      <c r="K359" s="32">
        <f t="shared" si="121"/>
        <v>0</v>
      </c>
    </row>
    <row r="360" spans="1:11" ht="25.5">
      <c r="A360" s="47" t="s">
        <v>78</v>
      </c>
      <c r="B360" s="19"/>
      <c r="C360" s="8" t="s">
        <v>79</v>
      </c>
      <c r="D360" s="25">
        <f>SUM(D361)</f>
        <v>26729</v>
      </c>
      <c r="E360" s="25">
        <f aca="true" t="shared" si="122" ref="E360:K360">SUM(E361)</f>
        <v>0</v>
      </c>
      <c r="F360" s="25">
        <f t="shared" si="122"/>
        <v>0</v>
      </c>
      <c r="G360" s="25">
        <f t="shared" si="122"/>
        <v>26729</v>
      </c>
      <c r="H360" s="25">
        <f t="shared" si="122"/>
        <v>0</v>
      </c>
      <c r="I360" s="25">
        <f t="shared" si="122"/>
        <v>0</v>
      </c>
      <c r="J360" s="25">
        <f t="shared" si="122"/>
        <v>0</v>
      </c>
      <c r="K360" s="25">
        <f t="shared" si="122"/>
        <v>0</v>
      </c>
    </row>
    <row r="361" spans="1:11" ht="12.75">
      <c r="A361" s="48">
        <v>3</v>
      </c>
      <c r="B361" s="20"/>
      <c r="C361" s="9" t="s">
        <v>29</v>
      </c>
      <c r="D361" s="26">
        <f>SUM(D362,D370,D386,D389,D392)</f>
        <v>26729</v>
      </c>
      <c r="E361" s="26">
        <f aca="true" t="shared" si="123" ref="E361:K361">SUM(E362,E370,E386,E389,E392)</f>
        <v>0</v>
      </c>
      <c r="F361" s="26">
        <f t="shared" si="123"/>
        <v>0</v>
      </c>
      <c r="G361" s="26">
        <f t="shared" si="123"/>
        <v>26729</v>
      </c>
      <c r="H361" s="26">
        <f t="shared" si="123"/>
        <v>0</v>
      </c>
      <c r="I361" s="26">
        <f t="shared" si="123"/>
        <v>0</v>
      </c>
      <c r="J361" s="26">
        <f t="shared" si="123"/>
        <v>0</v>
      </c>
      <c r="K361" s="26">
        <f t="shared" si="123"/>
        <v>0</v>
      </c>
    </row>
    <row r="362" spans="1:11" ht="12.75">
      <c r="A362" s="48">
        <v>31</v>
      </c>
      <c r="B362" s="20"/>
      <c r="C362" s="9" t="s">
        <v>9</v>
      </c>
      <c r="D362" s="26">
        <f>SUM(D363,D365,D367)</f>
        <v>6625</v>
      </c>
      <c r="E362" s="26">
        <f aca="true" t="shared" si="124" ref="E362:K362">SUM(E363,E365,E367)</f>
        <v>0</v>
      </c>
      <c r="F362" s="26">
        <f t="shared" si="124"/>
        <v>0</v>
      </c>
      <c r="G362" s="26">
        <f t="shared" si="124"/>
        <v>6625</v>
      </c>
      <c r="H362" s="26">
        <f t="shared" si="124"/>
        <v>0</v>
      </c>
      <c r="I362" s="26">
        <f t="shared" si="124"/>
        <v>0</v>
      </c>
      <c r="J362" s="26">
        <f t="shared" si="124"/>
        <v>0</v>
      </c>
      <c r="K362" s="26">
        <f t="shared" si="124"/>
        <v>0</v>
      </c>
    </row>
    <row r="363" spans="1:11" ht="12.75">
      <c r="A363" s="48">
        <v>311</v>
      </c>
      <c r="B363" s="20"/>
      <c r="C363" s="9" t="s">
        <v>10</v>
      </c>
      <c r="D363" s="26">
        <f>SUM(D364)</f>
        <v>5652</v>
      </c>
      <c r="E363" s="26">
        <f aca="true" t="shared" si="125" ref="E363:K363">SUM(E364)</f>
        <v>0</v>
      </c>
      <c r="F363" s="26">
        <f t="shared" si="125"/>
        <v>0</v>
      </c>
      <c r="G363" s="26">
        <f t="shared" si="125"/>
        <v>5652</v>
      </c>
      <c r="H363" s="26">
        <f t="shared" si="125"/>
        <v>0</v>
      </c>
      <c r="I363" s="26">
        <f t="shared" si="125"/>
        <v>0</v>
      </c>
      <c r="J363" s="26">
        <f t="shared" si="125"/>
        <v>0</v>
      </c>
      <c r="K363" s="26">
        <f t="shared" si="125"/>
        <v>0</v>
      </c>
    </row>
    <row r="364" spans="1:11" s="57" customFormat="1" ht="12.75">
      <c r="A364" s="54">
        <v>3111</v>
      </c>
      <c r="B364" s="60">
        <v>679</v>
      </c>
      <c r="C364" s="56" t="s">
        <v>80</v>
      </c>
      <c r="D364" s="27">
        <v>5652</v>
      </c>
      <c r="E364" s="27">
        <v>0</v>
      </c>
      <c r="F364" s="27">
        <v>0</v>
      </c>
      <c r="G364" s="27">
        <v>5652</v>
      </c>
      <c r="H364" s="27">
        <v>0</v>
      </c>
      <c r="I364" s="27">
        <v>0</v>
      </c>
      <c r="J364" s="27">
        <v>0</v>
      </c>
      <c r="K364" s="27">
        <v>0</v>
      </c>
    </row>
    <row r="365" spans="1:11" ht="12.75">
      <c r="A365" s="48">
        <v>312</v>
      </c>
      <c r="B365" s="20"/>
      <c r="C365" s="9" t="s">
        <v>11</v>
      </c>
      <c r="D365" s="26">
        <f>SUM(D366)</f>
        <v>0</v>
      </c>
      <c r="E365" s="26">
        <f aca="true" t="shared" si="126" ref="E365:K365">SUM(E366)</f>
        <v>0</v>
      </c>
      <c r="F365" s="26">
        <f t="shared" si="126"/>
        <v>0</v>
      </c>
      <c r="G365" s="26">
        <f t="shared" si="126"/>
        <v>0</v>
      </c>
      <c r="H365" s="26">
        <f t="shared" si="126"/>
        <v>0</v>
      </c>
      <c r="I365" s="26">
        <f t="shared" si="126"/>
        <v>0</v>
      </c>
      <c r="J365" s="26">
        <f t="shared" si="126"/>
        <v>0</v>
      </c>
      <c r="K365" s="26">
        <f t="shared" si="126"/>
        <v>0</v>
      </c>
    </row>
    <row r="366" spans="1:11" s="57" customFormat="1" ht="12.75">
      <c r="A366" s="54">
        <v>3121</v>
      </c>
      <c r="B366" s="60">
        <v>680</v>
      </c>
      <c r="C366" s="56" t="s">
        <v>11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</row>
    <row r="367" spans="1:11" ht="12.75">
      <c r="A367" s="48">
        <v>313</v>
      </c>
      <c r="B367" s="20"/>
      <c r="C367" s="9" t="s">
        <v>12</v>
      </c>
      <c r="D367" s="26">
        <f>SUM(D368:D369)</f>
        <v>973</v>
      </c>
      <c r="E367" s="26">
        <f aca="true" t="shared" si="127" ref="E367:K367">SUM(E368:E369)</f>
        <v>0</v>
      </c>
      <c r="F367" s="26">
        <f t="shared" si="127"/>
        <v>0</v>
      </c>
      <c r="G367" s="26">
        <f t="shared" si="127"/>
        <v>973</v>
      </c>
      <c r="H367" s="26">
        <f t="shared" si="127"/>
        <v>0</v>
      </c>
      <c r="I367" s="26">
        <f t="shared" si="127"/>
        <v>0</v>
      </c>
      <c r="J367" s="26">
        <f t="shared" si="127"/>
        <v>0</v>
      </c>
      <c r="K367" s="26">
        <f t="shared" si="127"/>
        <v>0</v>
      </c>
    </row>
    <row r="368" spans="1:11" s="57" customFormat="1" ht="25.5">
      <c r="A368" s="54">
        <v>3132</v>
      </c>
      <c r="B368" s="60">
        <v>681</v>
      </c>
      <c r="C368" s="56" t="s">
        <v>81</v>
      </c>
      <c r="D368" s="27">
        <v>876</v>
      </c>
      <c r="E368" s="27">
        <v>0</v>
      </c>
      <c r="F368" s="27">
        <v>0</v>
      </c>
      <c r="G368" s="27">
        <v>876</v>
      </c>
      <c r="H368" s="27">
        <v>0</v>
      </c>
      <c r="I368" s="27">
        <v>0</v>
      </c>
      <c r="J368" s="27">
        <v>0</v>
      </c>
      <c r="K368" s="27">
        <v>0</v>
      </c>
    </row>
    <row r="369" spans="1:11" s="57" customFormat="1" ht="25.5">
      <c r="A369" s="54">
        <v>3133</v>
      </c>
      <c r="B369" s="60">
        <v>682</v>
      </c>
      <c r="C369" s="56" t="s">
        <v>82</v>
      </c>
      <c r="D369" s="27">
        <v>97</v>
      </c>
      <c r="E369" s="27">
        <v>0</v>
      </c>
      <c r="F369" s="27">
        <v>0</v>
      </c>
      <c r="G369" s="27">
        <v>97</v>
      </c>
      <c r="H369" s="27">
        <v>0</v>
      </c>
      <c r="I369" s="27">
        <v>0</v>
      </c>
      <c r="J369" s="27">
        <v>0</v>
      </c>
      <c r="K369" s="27">
        <v>0</v>
      </c>
    </row>
    <row r="370" spans="1:11" ht="12.75">
      <c r="A370" s="48">
        <v>32</v>
      </c>
      <c r="B370" s="20"/>
      <c r="C370" s="9" t="s">
        <v>13</v>
      </c>
      <c r="D370" s="29">
        <f>SUM(D371,D374,D377,D381,D383)</f>
        <v>20104</v>
      </c>
      <c r="E370" s="29">
        <f aca="true" t="shared" si="128" ref="E370:K370">SUM(E371,E374,E377,E381,E383)</f>
        <v>0</v>
      </c>
      <c r="F370" s="29">
        <f t="shared" si="128"/>
        <v>0</v>
      </c>
      <c r="G370" s="29">
        <f t="shared" si="128"/>
        <v>20104</v>
      </c>
      <c r="H370" s="29">
        <f t="shared" si="128"/>
        <v>0</v>
      </c>
      <c r="I370" s="29">
        <f t="shared" si="128"/>
        <v>0</v>
      </c>
      <c r="J370" s="29">
        <f t="shared" si="128"/>
        <v>0</v>
      </c>
      <c r="K370" s="29">
        <f t="shared" si="128"/>
        <v>0</v>
      </c>
    </row>
    <row r="371" spans="1:11" ht="12.75">
      <c r="A371" s="48">
        <v>321</v>
      </c>
      <c r="B371" s="20"/>
      <c r="C371" s="9" t="s">
        <v>14</v>
      </c>
      <c r="D371" s="29">
        <f>SUM(D372:D373)</f>
        <v>0</v>
      </c>
      <c r="E371" s="29">
        <f aca="true" t="shared" si="129" ref="E371:K371">SUM(E372:E373)</f>
        <v>0</v>
      </c>
      <c r="F371" s="29">
        <f>SUM(F372:F373)</f>
        <v>0</v>
      </c>
      <c r="G371" s="29">
        <f t="shared" si="129"/>
        <v>0</v>
      </c>
      <c r="H371" s="29">
        <f t="shared" si="129"/>
        <v>0</v>
      </c>
      <c r="I371" s="29">
        <f t="shared" si="129"/>
        <v>0</v>
      </c>
      <c r="J371" s="29">
        <f t="shared" si="129"/>
        <v>0</v>
      </c>
      <c r="K371" s="29">
        <f t="shared" si="129"/>
        <v>0</v>
      </c>
    </row>
    <row r="372" spans="1:11" s="57" customFormat="1" ht="12.75">
      <c r="A372" s="54">
        <v>3211</v>
      </c>
      <c r="B372" s="60">
        <v>683</v>
      </c>
      <c r="C372" s="56" t="s">
        <v>32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</row>
    <row r="373" spans="1:11" s="57" customFormat="1" ht="25.5">
      <c r="A373" s="54">
        <v>3212</v>
      </c>
      <c r="B373" s="60">
        <v>684</v>
      </c>
      <c r="C373" s="56" t="s">
        <v>73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</row>
    <row r="374" spans="1:11" ht="12.75">
      <c r="A374" s="48">
        <v>322</v>
      </c>
      <c r="B374" s="20"/>
      <c r="C374" s="9" t="s">
        <v>15</v>
      </c>
      <c r="D374" s="29">
        <f>SUM(D375:D376)</f>
        <v>2947</v>
      </c>
      <c r="E374" s="29">
        <f aca="true" t="shared" si="130" ref="E374:K374">SUM(E375:E376)</f>
        <v>0</v>
      </c>
      <c r="F374" s="29">
        <f t="shared" si="130"/>
        <v>0</v>
      </c>
      <c r="G374" s="29">
        <f t="shared" si="130"/>
        <v>2947</v>
      </c>
      <c r="H374" s="29">
        <f t="shared" si="130"/>
        <v>0</v>
      </c>
      <c r="I374" s="29">
        <f t="shared" si="130"/>
        <v>0</v>
      </c>
      <c r="J374" s="29">
        <f t="shared" si="130"/>
        <v>0</v>
      </c>
      <c r="K374" s="29">
        <f t="shared" si="130"/>
        <v>0</v>
      </c>
    </row>
    <row r="375" spans="1:11" s="57" customFormat="1" ht="25.5">
      <c r="A375" s="54">
        <v>3221</v>
      </c>
      <c r="B375" s="60">
        <v>685</v>
      </c>
      <c r="C375" s="56" t="s">
        <v>35</v>
      </c>
      <c r="D375" s="27">
        <v>2947</v>
      </c>
      <c r="E375" s="27">
        <v>0</v>
      </c>
      <c r="F375" s="27">
        <v>0</v>
      </c>
      <c r="G375" s="27">
        <v>2947</v>
      </c>
      <c r="H375" s="27">
        <v>0</v>
      </c>
      <c r="I375" s="27">
        <v>0</v>
      </c>
      <c r="J375" s="27">
        <v>0</v>
      </c>
      <c r="K375" s="27">
        <v>0</v>
      </c>
    </row>
    <row r="376" spans="1:11" s="57" customFormat="1" ht="12.75">
      <c r="A376" s="54">
        <v>3222</v>
      </c>
      <c r="B376" s="60">
        <v>686</v>
      </c>
      <c r="C376" s="56" t="s">
        <v>68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</row>
    <row r="377" spans="1:11" ht="12.75">
      <c r="A377" s="48">
        <v>323</v>
      </c>
      <c r="B377" s="20"/>
      <c r="C377" s="9" t="s">
        <v>16</v>
      </c>
      <c r="D377" s="29">
        <f>SUM(D378:D380)</f>
        <v>14243</v>
      </c>
      <c r="E377" s="29">
        <f aca="true" t="shared" si="131" ref="E377:K377">SUM(E378:E380)</f>
        <v>0</v>
      </c>
      <c r="F377" s="29">
        <f t="shared" si="131"/>
        <v>0</v>
      </c>
      <c r="G377" s="29">
        <f t="shared" si="131"/>
        <v>14243</v>
      </c>
      <c r="H377" s="29">
        <f t="shared" si="131"/>
        <v>0</v>
      </c>
      <c r="I377" s="29">
        <f t="shared" si="131"/>
        <v>0</v>
      </c>
      <c r="J377" s="29">
        <f t="shared" si="131"/>
        <v>0</v>
      </c>
      <c r="K377" s="29">
        <f t="shared" si="131"/>
        <v>0</v>
      </c>
    </row>
    <row r="378" spans="1:11" s="57" customFormat="1" ht="12.75">
      <c r="A378" s="54">
        <v>3231</v>
      </c>
      <c r="B378" s="60">
        <v>687</v>
      </c>
      <c r="C378" s="56" t="s">
        <v>40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</row>
    <row r="379" spans="1:11" s="57" customFormat="1" ht="12.75">
      <c r="A379" s="54">
        <v>3237</v>
      </c>
      <c r="B379" s="60">
        <v>688</v>
      </c>
      <c r="C379" s="56" t="s">
        <v>31</v>
      </c>
      <c r="D379" s="27">
        <v>14243</v>
      </c>
      <c r="E379" s="27">
        <v>0</v>
      </c>
      <c r="F379" s="27">
        <v>0</v>
      </c>
      <c r="G379" s="27">
        <v>14243</v>
      </c>
      <c r="H379" s="27">
        <v>0</v>
      </c>
      <c r="I379" s="27">
        <v>0</v>
      </c>
      <c r="J379" s="27">
        <v>0</v>
      </c>
      <c r="K379" s="27">
        <v>0</v>
      </c>
    </row>
    <row r="380" spans="1:11" s="57" customFormat="1" ht="12.75">
      <c r="A380" s="54">
        <v>3239</v>
      </c>
      <c r="B380" s="60">
        <v>689</v>
      </c>
      <c r="C380" s="56" t="s">
        <v>46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</row>
    <row r="381" spans="1:11" ht="25.5">
      <c r="A381" s="48">
        <v>324</v>
      </c>
      <c r="B381" s="20"/>
      <c r="C381" s="9" t="s">
        <v>47</v>
      </c>
      <c r="D381" s="29">
        <f>SUM(D382)</f>
        <v>0</v>
      </c>
      <c r="E381" s="29">
        <f aca="true" t="shared" si="132" ref="E381:K381">SUM(E382)</f>
        <v>0</v>
      </c>
      <c r="F381" s="29">
        <f t="shared" si="132"/>
        <v>0</v>
      </c>
      <c r="G381" s="29">
        <f t="shared" si="132"/>
        <v>0</v>
      </c>
      <c r="H381" s="29">
        <f t="shared" si="132"/>
        <v>0</v>
      </c>
      <c r="I381" s="29">
        <f t="shared" si="132"/>
        <v>0</v>
      </c>
      <c r="J381" s="29">
        <f t="shared" si="132"/>
        <v>0</v>
      </c>
      <c r="K381" s="29">
        <f t="shared" si="132"/>
        <v>0</v>
      </c>
    </row>
    <row r="382" spans="1:11" s="57" customFormat="1" ht="25.5">
      <c r="A382" s="54">
        <v>3241</v>
      </c>
      <c r="B382" s="60">
        <v>690</v>
      </c>
      <c r="C382" s="56" t="s">
        <v>47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</row>
    <row r="383" spans="1:11" ht="25.5">
      <c r="A383" s="48">
        <v>329</v>
      </c>
      <c r="B383" s="20"/>
      <c r="C383" s="9" t="s">
        <v>17</v>
      </c>
      <c r="D383" s="29">
        <f>SUM(D384:D385)</f>
        <v>2914</v>
      </c>
      <c r="E383" s="29">
        <f aca="true" t="shared" si="133" ref="E383:K383">SUM(E384:E385)</f>
        <v>0</v>
      </c>
      <c r="F383" s="29">
        <f t="shared" si="133"/>
        <v>0</v>
      </c>
      <c r="G383" s="29">
        <f t="shared" si="133"/>
        <v>2914</v>
      </c>
      <c r="H383" s="29">
        <f t="shared" si="133"/>
        <v>0</v>
      </c>
      <c r="I383" s="29">
        <f t="shared" si="133"/>
        <v>0</v>
      </c>
      <c r="J383" s="29">
        <f t="shared" si="133"/>
        <v>0</v>
      </c>
      <c r="K383" s="29">
        <f t="shared" si="133"/>
        <v>0</v>
      </c>
    </row>
    <row r="384" spans="1:11" s="57" customFormat="1" ht="12.75">
      <c r="A384" s="54">
        <v>3293</v>
      </c>
      <c r="B384" s="60">
        <v>691</v>
      </c>
      <c r="C384" s="56" t="s">
        <v>49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</row>
    <row r="385" spans="1:11" s="57" customFormat="1" ht="25.5">
      <c r="A385" s="54">
        <v>3299</v>
      </c>
      <c r="B385" s="60">
        <v>692</v>
      </c>
      <c r="C385" s="56" t="s">
        <v>17</v>
      </c>
      <c r="D385" s="27">
        <v>2914</v>
      </c>
      <c r="E385" s="27">
        <v>0</v>
      </c>
      <c r="F385" s="27">
        <v>0</v>
      </c>
      <c r="G385" s="27">
        <v>2914</v>
      </c>
      <c r="H385" s="27">
        <v>0</v>
      </c>
      <c r="I385" s="27">
        <v>0</v>
      </c>
      <c r="J385" s="27">
        <v>0</v>
      </c>
      <c r="K385" s="27">
        <v>0</v>
      </c>
    </row>
    <row r="386" spans="1:11" ht="12.75">
      <c r="A386" s="48">
        <v>34</v>
      </c>
      <c r="B386" s="20"/>
      <c r="C386" s="9" t="s">
        <v>51</v>
      </c>
      <c r="D386" s="29">
        <f>SUM(D387)</f>
        <v>0</v>
      </c>
      <c r="E386" s="29">
        <f aca="true" t="shared" si="134" ref="E386:K387">SUM(E387)</f>
        <v>0</v>
      </c>
      <c r="F386" s="29">
        <f t="shared" si="134"/>
        <v>0</v>
      </c>
      <c r="G386" s="29">
        <f t="shared" si="134"/>
        <v>0</v>
      </c>
      <c r="H386" s="29">
        <f t="shared" si="134"/>
        <v>0</v>
      </c>
      <c r="I386" s="29">
        <f t="shared" si="134"/>
        <v>0</v>
      </c>
      <c r="J386" s="29">
        <f t="shared" si="134"/>
        <v>0</v>
      </c>
      <c r="K386" s="29">
        <f t="shared" si="134"/>
        <v>0</v>
      </c>
    </row>
    <row r="387" spans="1:11" ht="12.75">
      <c r="A387" s="48">
        <v>343</v>
      </c>
      <c r="B387" s="20"/>
      <c r="C387" s="9" t="s">
        <v>18</v>
      </c>
      <c r="D387" s="29">
        <f>SUM(D388)</f>
        <v>0</v>
      </c>
      <c r="E387" s="29">
        <f t="shared" si="134"/>
        <v>0</v>
      </c>
      <c r="F387" s="29">
        <f t="shared" si="134"/>
        <v>0</v>
      </c>
      <c r="G387" s="29">
        <f t="shared" si="134"/>
        <v>0</v>
      </c>
      <c r="H387" s="29">
        <f t="shared" si="134"/>
        <v>0</v>
      </c>
      <c r="I387" s="29">
        <f t="shared" si="134"/>
        <v>0</v>
      </c>
      <c r="J387" s="29">
        <f t="shared" si="134"/>
        <v>0</v>
      </c>
      <c r="K387" s="29">
        <f t="shared" si="134"/>
        <v>0</v>
      </c>
    </row>
    <row r="388" spans="1:11" s="57" customFormat="1" ht="25.5">
      <c r="A388" s="54">
        <v>3431</v>
      </c>
      <c r="B388" s="60">
        <v>693</v>
      </c>
      <c r="C388" s="56" t="s">
        <v>52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</row>
    <row r="389" spans="1:11" ht="25.5">
      <c r="A389" s="48">
        <v>36</v>
      </c>
      <c r="B389" s="20"/>
      <c r="C389" s="9" t="s">
        <v>103</v>
      </c>
      <c r="D389" s="29">
        <f>SUM(D390)</f>
        <v>0</v>
      </c>
      <c r="E389" s="29">
        <f aca="true" t="shared" si="135" ref="E389:K390">SUM(E390)</f>
        <v>0</v>
      </c>
      <c r="F389" s="29">
        <f t="shared" si="135"/>
        <v>0</v>
      </c>
      <c r="G389" s="29">
        <f t="shared" si="135"/>
        <v>0</v>
      </c>
      <c r="H389" s="29">
        <f t="shared" si="135"/>
        <v>0</v>
      </c>
      <c r="I389" s="29">
        <f t="shared" si="135"/>
        <v>0</v>
      </c>
      <c r="J389" s="29">
        <f t="shared" si="135"/>
        <v>0</v>
      </c>
      <c r="K389" s="29">
        <f t="shared" si="135"/>
        <v>0</v>
      </c>
    </row>
    <row r="390" spans="1:11" ht="25.5">
      <c r="A390" s="48">
        <v>366</v>
      </c>
      <c r="B390" s="20"/>
      <c r="C390" s="9" t="s">
        <v>104</v>
      </c>
      <c r="D390" s="29">
        <f>SUM(D391)</f>
        <v>0</v>
      </c>
      <c r="E390" s="29">
        <f t="shared" si="135"/>
        <v>0</v>
      </c>
      <c r="F390" s="29">
        <f t="shared" si="135"/>
        <v>0</v>
      </c>
      <c r="G390" s="29">
        <f t="shared" si="135"/>
        <v>0</v>
      </c>
      <c r="H390" s="29">
        <f t="shared" si="135"/>
        <v>0</v>
      </c>
      <c r="I390" s="29">
        <f t="shared" si="135"/>
        <v>0</v>
      </c>
      <c r="J390" s="29">
        <f t="shared" si="135"/>
        <v>0</v>
      </c>
      <c r="K390" s="29">
        <f t="shared" si="135"/>
        <v>0</v>
      </c>
    </row>
    <row r="391" spans="1:11" s="57" customFormat="1" ht="25.5">
      <c r="A391" s="54">
        <v>3661</v>
      </c>
      <c r="B391" s="60">
        <v>694</v>
      </c>
      <c r="C391" s="56" t="s">
        <v>105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</row>
    <row r="392" spans="1:11" ht="12.75">
      <c r="A392" s="48">
        <v>38</v>
      </c>
      <c r="B392" s="20"/>
      <c r="C392" s="9" t="s">
        <v>69</v>
      </c>
      <c r="D392" s="29">
        <f>SUM(D393)</f>
        <v>0</v>
      </c>
      <c r="E392" s="29">
        <f aca="true" t="shared" si="136" ref="E392:K393">SUM(E393)</f>
        <v>0</v>
      </c>
      <c r="F392" s="29">
        <f t="shared" si="136"/>
        <v>0</v>
      </c>
      <c r="G392" s="29">
        <f t="shared" si="136"/>
        <v>0</v>
      </c>
      <c r="H392" s="29">
        <f t="shared" si="136"/>
        <v>0</v>
      </c>
      <c r="I392" s="29">
        <f t="shared" si="136"/>
        <v>0</v>
      </c>
      <c r="J392" s="29">
        <f t="shared" si="136"/>
        <v>0</v>
      </c>
      <c r="K392" s="29">
        <f t="shared" si="136"/>
        <v>0</v>
      </c>
    </row>
    <row r="393" spans="1:11" ht="12.75">
      <c r="A393" s="48">
        <v>381</v>
      </c>
      <c r="B393" s="20"/>
      <c r="C393" s="9" t="s">
        <v>70</v>
      </c>
      <c r="D393" s="29">
        <f>SUM(D394)</f>
        <v>0</v>
      </c>
      <c r="E393" s="29">
        <f t="shared" si="136"/>
        <v>0</v>
      </c>
      <c r="F393" s="29">
        <f t="shared" si="136"/>
        <v>0</v>
      </c>
      <c r="G393" s="29">
        <f t="shared" si="136"/>
        <v>0</v>
      </c>
      <c r="H393" s="29">
        <f t="shared" si="136"/>
        <v>0</v>
      </c>
      <c r="I393" s="29">
        <f t="shared" si="136"/>
        <v>0</v>
      </c>
      <c r="J393" s="29">
        <f t="shared" si="136"/>
        <v>0</v>
      </c>
      <c r="K393" s="29">
        <f t="shared" si="136"/>
        <v>0</v>
      </c>
    </row>
    <row r="394" spans="1:11" s="57" customFormat="1" ht="12.75">
      <c r="A394" s="54">
        <v>3811</v>
      </c>
      <c r="B394" s="60">
        <v>695</v>
      </c>
      <c r="C394" s="56" t="s">
        <v>19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</row>
    <row r="395" spans="1:11" ht="12.75">
      <c r="A395" s="47" t="s">
        <v>174</v>
      </c>
      <c r="B395" s="19"/>
      <c r="C395" s="8" t="s">
        <v>175</v>
      </c>
      <c r="D395" s="25">
        <f>SUM(D396)</f>
        <v>8138</v>
      </c>
      <c r="E395" s="25">
        <f aca="true" t="shared" si="137" ref="E395:K395">SUM(E396)</f>
        <v>0</v>
      </c>
      <c r="F395" s="25">
        <f t="shared" si="137"/>
        <v>0</v>
      </c>
      <c r="G395" s="25">
        <f t="shared" si="137"/>
        <v>8138</v>
      </c>
      <c r="H395" s="25">
        <f t="shared" si="137"/>
        <v>0</v>
      </c>
      <c r="I395" s="25">
        <f t="shared" si="137"/>
        <v>0</v>
      </c>
      <c r="J395" s="25">
        <f t="shared" si="137"/>
        <v>0</v>
      </c>
      <c r="K395" s="25">
        <f t="shared" si="137"/>
        <v>0</v>
      </c>
    </row>
    <row r="396" spans="1:11" ht="12.75">
      <c r="A396" s="48">
        <v>3</v>
      </c>
      <c r="B396" s="20"/>
      <c r="C396" s="9" t="s">
        <v>29</v>
      </c>
      <c r="D396" s="26">
        <f>SUM(D397,D404,D407)</f>
        <v>8138</v>
      </c>
      <c r="E396" s="26">
        <f aca="true" t="shared" si="138" ref="E396:K396">SUM(E397,E404,E407)</f>
        <v>0</v>
      </c>
      <c r="F396" s="26">
        <f t="shared" si="138"/>
        <v>0</v>
      </c>
      <c r="G396" s="26">
        <f t="shared" si="138"/>
        <v>8138</v>
      </c>
      <c r="H396" s="26">
        <f t="shared" si="138"/>
        <v>0</v>
      </c>
      <c r="I396" s="26">
        <f t="shared" si="138"/>
        <v>0</v>
      </c>
      <c r="J396" s="26">
        <f t="shared" si="138"/>
        <v>0</v>
      </c>
      <c r="K396" s="26">
        <f t="shared" si="138"/>
        <v>0</v>
      </c>
    </row>
    <row r="397" spans="1:11" ht="12.75">
      <c r="A397" s="48">
        <v>32</v>
      </c>
      <c r="B397" s="20"/>
      <c r="C397" s="9" t="s">
        <v>13</v>
      </c>
      <c r="D397" s="26">
        <f>SUM(D398,D402)</f>
        <v>8138</v>
      </c>
      <c r="E397" s="26">
        <f aca="true" t="shared" si="139" ref="E397:K397">SUM(E398,E402)</f>
        <v>0</v>
      </c>
      <c r="F397" s="26">
        <f t="shared" si="139"/>
        <v>0</v>
      </c>
      <c r="G397" s="26">
        <f t="shared" si="139"/>
        <v>8138</v>
      </c>
      <c r="H397" s="26">
        <f t="shared" si="139"/>
        <v>0</v>
      </c>
      <c r="I397" s="26">
        <f t="shared" si="139"/>
        <v>0</v>
      </c>
      <c r="J397" s="26">
        <f t="shared" si="139"/>
        <v>0</v>
      </c>
      <c r="K397" s="26">
        <f t="shared" si="139"/>
        <v>0</v>
      </c>
    </row>
    <row r="398" spans="1:11" ht="12.75">
      <c r="A398" s="48">
        <v>323</v>
      </c>
      <c r="B398" s="20"/>
      <c r="C398" s="9" t="s">
        <v>16</v>
      </c>
      <c r="D398" s="26">
        <f>SUM(D399:D401)</f>
        <v>7308</v>
      </c>
      <c r="E398" s="26">
        <f aca="true" t="shared" si="140" ref="E398:K398">SUM(E399:E401)</f>
        <v>0</v>
      </c>
      <c r="F398" s="26">
        <f t="shared" si="140"/>
        <v>0</v>
      </c>
      <c r="G398" s="26">
        <f t="shared" si="140"/>
        <v>7308</v>
      </c>
      <c r="H398" s="26">
        <f t="shared" si="140"/>
        <v>0</v>
      </c>
      <c r="I398" s="26">
        <f t="shared" si="140"/>
        <v>0</v>
      </c>
      <c r="J398" s="26">
        <f t="shared" si="140"/>
        <v>0</v>
      </c>
      <c r="K398" s="26">
        <f t="shared" si="140"/>
        <v>0</v>
      </c>
    </row>
    <row r="399" spans="1:11" s="57" customFormat="1" ht="12.75">
      <c r="A399" s="54">
        <v>3231</v>
      </c>
      <c r="B399" s="60">
        <v>0</v>
      </c>
      <c r="C399" s="56" t="s">
        <v>40</v>
      </c>
      <c r="D399" s="27">
        <v>7308</v>
      </c>
      <c r="E399" s="27">
        <v>0</v>
      </c>
      <c r="F399" s="27">
        <v>0</v>
      </c>
      <c r="G399" s="27">
        <v>7308</v>
      </c>
      <c r="H399" s="27">
        <v>0</v>
      </c>
      <c r="I399" s="27">
        <v>0</v>
      </c>
      <c r="J399" s="27">
        <v>0</v>
      </c>
      <c r="K399" s="27">
        <v>0</v>
      </c>
    </row>
    <row r="400" spans="1:11" s="57" customFormat="1" ht="25.5">
      <c r="A400" s="54">
        <v>3232</v>
      </c>
      <c r="B400" s="60">
        <v>0</v>
      </c>
      <c r="C400" s="56" t="s">
        <v>30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</row>
    <row r="401" spans="1:11" s="57" customFormat="1" ht="12.75">
      <c r="A401" s="54">
        <v>3237</v>
      </c>
      <c r="B401" s="60">
        <v>0</v>
      </c>
      <c r="C401" s="56" t="s">
        <v>31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</row>
    <row r="402" spans="1:11" ht="25.5">
      <c r="A402" s="48">
        <v>329</v>
      </c>
      <c r="B402" s="20"/>
      <c r="C402" s="9" t="s">
        <v>17</v>
      </c>
      <c r="D402" s="26">
        <f>SUM(D403)</f>
        <v>830</v>
      </c>
      <c r="E402" s="26">
        <f aca="true" t="shared" si="141" ref="E402:K402">SUM(E403)</f>
        <v>0</v>
      </c>
      <c r="F402" s="26">
        <f t="shared" si="141"/>
        <v>0</v>
      </c>
      <c r="G402" s="26">
        <f t="shared" si="141"/>
        <v>830</v>
      </c>
      <c r="H402" s="26">
        <f t="shared" si="141"/>
        <v>0</v>
      </c>
      <c r="I402" s="26">
        <f t="shared" si="141"/>
        <v>0</v>
      </c>
      <c r="J402" s="26">
        <f t="shared" si="141"/>
        <v>0</v>
      </c>
      <c r="K402" s="26">
        <f t="shared" si="141"/>
        <v>0</v>
      </c>
    </row>
    <row r="403" spans="1:11" s="57" customFormat="1" ht="25.5">
      <c r="A403" s="54">
        <v>3299</v>
      </c>
      <c r="B403" s="60">
        <v>0</v>
      </c>
      <c r="C403" s="56" t="s">
        <v>17</v>
      </c>
      <c r="D403" s="27">
        <v>830</v>
      </c>
      <c r="E403" s="27">
        <v>0</v>
      </c>
      <c r="F403" s="27">
        <v>0</v>
      </c>
      <c r="G403" s="27">
        <v>830</v>
      </c>
      <c r="H403" s="27">
        <v>0</v>
      </c>
      <c r="I403" s="27">
        <v>0</v>
      </c>
      <c r="J403" s="27">
        <v>0</v>
      </c>
      <c r="K403" s="27">
        <v>0</v>
      </c>
    </row>
    <row r="404" spans="1:11" ht="25.5">
      <c r="A404" s="48">
        <v>36</v>
      </c>
      <c r="B404" s="20"/>
      <c r="C404" s="9" t="s">
        <v>103</v>
      </c>
      <c r="D404" s="29">
        <f>SUM(D405)</f>
        <v>0</v>
      </c>
      <c r="E404" s="29">
        <f aca="true" t="shared" si="142" ref="E404:K405">SUM(E405)</f>
        <v>0</v>
      </c>
      <c r="F404" s="29">
        <f t="shared" si="142"/>
        <v>0</v>
      </c>
      <c r="G404" s="29">
        <f t="shared" si="142"/>
        <v>0</v>
      </c>
      <c r="H404" s="29">
        <f t="shared" si="142"/>
        <v>0</v>
      </c>
      <c r="I404" s="29">
        <f t="shared" si="142"/>
        <v>0</v>
      </c>
      <c r="J404" s="29">
        <f t="shared" si="142"/>
        <v>0</v>
      </c>
      <c r="K404" s="29">
        <f t="shared" si="142"/>
        <v>0</v>
      </c>
    </row>
    <row r="405" spans="1:11" ht="25.5">
      <c r="A405" s="48">
        <v>366</v>
      </c>
      <c r="B405" s="20"/>
      <c r="C405" s="9" t="s">
        <v>104</v>
      </c>
      <c r="D405" s="26">
        <f>SUM(D406)</f>
        <v>0</v>
      </c>
      <c r="E405" s="26">
        <f t="shared" si="142"/>
        <v>0</v>
      </c>
      <c r="F405" s="26">
        <f t="shared" si="142"/>
        <v>0</v>
      </c>
      <c r="G405" s="26">
        <f t="shared" si="142"/>
        <v>0</v>
      </c>
      <c r="H405" s="26">
        <f t="shared" si="142"/>
        <v>0</v>
      </c>
      <c r="I405" s="26">
        <f t="shared" si="142"/>
        <v>0</v>
      </c>
      <c r="J405" s="26">
        <f t="shared" si="142"/>
        <v>0</v>
      </c>
      <c r="K405" s="26">
        <f t="shared" si="142"/>
        <v>0</v>
      </c>
    </row>
    <row r="406" spans="1:11" s="57" customFormat="1" ht="25.5">
      <c r="A406" s="54">
        <v>3661</v>
      </c>
      <c r="B406" s="60">
        <v>0</v>
      </c>
      <c r="C406" s="56" t="s">
        <v>105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</row>
    <row r="407" spans="1:11" ht="12.75">
      <c r="A407" s="48">
        <v>38</v>
      </c>
      <c r="B407" s="20"/>
      <c r="C407" s="9" t="s">
        <v>69</v>
      </c>
      <c r="D407" s="26">
        <f>SUM(D408)</f>
        <v>0</v>
      </c>
      <c r="E407" s="26">
        <f aca="true" t="shared" si="143" ref="E407:K408">SUM(E408)</f>
        <v>0</v>
      </c>
      <c r="F407" s="26">
        <f t="shared" si="143"/>
        <v>0</v>
      </c>
      <c r="G407" s="26">
        <f t="shared" si="143"/>
        <v>0</v>
      </c>
      <c r="H407" s="26">
        <f t="shared" si="143"/>
        <v>0</v>
      </c>
      <c r="I407" s="26">
        <f t="shared" si="143"/>
        <v>0</v>
      </c>
      <c r="J407" s="26">
        <f t="shared" si="143"/>
        <v>0</v>
      </c>
      <c r="K407" s="26">
        <f t="shared" si="143"/>
        <v>0</v>
      </c>
    </row>
    <row r="408" spans="1:11" ht="12.75">
      <c r="A408" s="48">
        <v>381</v>
      </c>
      <c r="B408" s="20"/>
      <c r="C408" s="9" t="s">
        <v>70</v>
      </c>
      <c r="D408" s="26">
        <f>SUM(D409)</f>
        <v>0</v>
      </c>
      <c r="E408" s="26">
        <f t="shared" si="143"/>
        <v>0</v>
      </c>
      <c r="F408" s="26">
        <f t="shared" si="143"/>
        <v>0</v>
      </c>
      <c r="G408" s="26">
        <f t="shared" si="143"/>
        <v>0</v>
      </c>
      <c r="H408" s="26">
        <f t="shared" si="143"/>
        <v>0</v>
      </c>
      <c r="I408" s="26">
        <f t="shared" si="143"/>
        <v>0</v>
      </c>
      <c r="J408" s="26">
        <f t="shared" si="143"/>
        <v>0</v>
      </c>
      <c r="K408" s="26">
        <f t="shared" si="143"/>
        <v>0</v>
      </c>
    </row>
    <row r="409" spans="1:11" s="57" customFormat="1" ht="12.75">
      <c r="A409" s="54">
        <v>3811</v>
      </c>
      <c r="B409" s="60">
        <v>0</v>
      </c>
      <c r="C409" s="56" t="s">
        <v>19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</row>
    <row r="410" spans="1:11" ht="12.75">
      <c r="A410" s="48"/>
      <c r="B410" s="20"/>
      <c r="C410" s="9"/>
      <c r="D410" s="26"/>
      <c r="E410" s="38"/>
      <c r="F410" s="38"/>
      <c r="G410" s="38"/>
      <c r="H410" s="38"/>
      <c r="I410" s="38"/>
      <c r="J410" s="38"/>
      <c r="K410" s="38"/>
    </row>
    <row r="411" spans="1:11" ht="12.75">
      <c r="A411" s="48"/>
      <c r="B411" s="20"/>
      <c r="C411" s="9"/>
      <c r="D411" s="26"/>
      <c r="E411" s="38"/>
      <c r="F411" s="38"/>
      <c r="G411" s="38"/>
      <c r="H411" s="38"/>
      <c r="I411" s="38"/>
      <c r="J411" s="38"/>
      <c r="K411" s="38"/>
    </row>
    <row r="412" spans="1:11" ht="12.75">
      <c r="A412" s="48"/>
      <c r="B412" s="20"/>
      <c r="C412" s="9"/>
      <c r="D412" s="26"/>
      <c r="E412" s="38"/>
      <c r="F412" s="38"/>
      <c r="G412" s="38"/>
      <c r="H412" s="38"/>
      <c r="I412" s="38"/>
      <c r="J412" s="38"/>
      <c r="K412" s="38"/>
    </row>
    <row r="413" spans="1:11" ht="38.25">
      <c r="A413" s="47" t="s">
        <v>146</v>
      </c>
      <c r="B413" s="19"/>
      <c r="C413" s="8" t="s">
        <v>147</v>
      </c>
      <c r="D413" s="25">
        <f>SUM(D414)</f>
        <v>1791</v>
      </c>
      <c r="E413" s="25">
        <f aca="true" t="shared" si="144" ref="E413:K416">SUM(E414)</f>
        <v>0</v>
      </c>
      <c r="F413" s="25">
        <f t="shared" si="144"/>
        <v>0</v>
      </c>
      <c r="G413" s="25">
        <f t="shared" si="144"/>
        <v>1791</v>
      </c>
      <c r="H413" s="25">
        <f t="shared" si="144"/>
        <v>0</v>
      </c>
      <c r="I413" s="25">
        <f t="shared" si="144"/>
        <v>0</v>
      </c>
      <c r="J413" s="25">
        <f t="shared" si="144"/>
        <v>0</v>
      </c>
      <c r="K413" s="25">
        <f t="shared" si="144"/>
        <v>0</v>
      </c>
    </row>
    <row r="414" spans="1:11" ht="25.5">
      <c r="A414" s="48">
        <v>4</v>
      </c>
      <c r="B414" s="20"/>
      <c r="C414" s="9" t="s">
        <v>21</v>
      </c>
      <c r="D414" s="26">
        <f>SUM(D415)</f>
        <v>1791</v>
      </c>
      <c r="E414" s="26">
        <f t="shared" si="144"/>
        <v>0</v>
      </c>
      <c r="F414" s="26">
        <f t="shared" si="144"/>
        <v>0</v>
      </c>
      <c r="G414" s="26">
        <f t="shared" si="144"/>
        <v>1791</v>
      </c>
      <c r="H414" s="26">
        <f t="shared" si="144"/>
        <v>0</v>
      </c>
      <c r="I414" s="26">
        <f t="shared" si="144"/>
        <v>0</v>
      </c>
      <c r="J414" s="26">
        <f t="shared" si="144"/>
        <v>0</v>
      </c>
      <c r="K414" s="26">
        <f t="shared" si="144"/>
        <v>0</v>
      </c>
    </row>
    <row r="415" spans="1:11" ht="25.5">
      <c r="A415" s="48">
        <v>42</v>
      </c>
      <c r="B415" s="20"/>
      <c r="C415" s="9" t="s">
        <v>23</v>
      </c>
      <c r="D415" s="26">
        <f>SUM(D416)</f>
        <v>1791</v>
      </c>
      <c r="E415" s="26">
        <f t="shared" si="144"/>
        <v>0</v>
      </c>
      <c r="F415" s="26">
        <f t="shared" si="144"/>
        <v>0</v>
      </c>
      <c r="G415" s="26">
        <f t="shared" si="144"/>
        <v>1791</v>
      </c>
      <c r="H415" s="26">
        <f t="shared" si="144"/>
        <v>0</v>
      </c>
      <c r="I415" s="26">
        <f t="shared" si="144"/>
        <v>0</v>
      </c>
      <c r="J415" s="26">
        <f t="shared" si="144"/>
        <v>0</v>
      </c>
      <c r="K415" s="26">
        <f t="shared" si="144"/>
        <v>0</v>
      </c>
    </row>
    <row r="416" spans="1:11" ht="25.5">
      <c r="A416" s="48">
        <v>424</v>
      </c>
      <c r="B416" s="20"/>
      <c r="C416" s="9" t="s">
        <v>90</v>
      </c>
      <c r="D416" s="26">
        <f>SUM(D417)</f>
        <v>1791</v>
      </c>
      <c r="E416" s="26">
        <f t="shared" si="144"/>
        <v>0</v>
      </c>
      <c r="F416" s="26">
        <f t="shared" si="144"/>
        <v>0</v>
      </c>
      <c r="G416" s="26">
        <f t="shared" si="144"/>
        <v>1791</v>
      </c>
      <c r="H416" s="26">
        <f t="shared" si="144"/>
        <v>0</v>
      </c>
      <c r="I416" s="26">
        <f t="shared" si="144"/>
        <v>0</v>
      </c>
      <c r="J416" s="26">
        <f t="shared" si="144"/>
        <v>0</v>
      </c>
      <c r="K416" s="26">
        <f t="shared" si="144"/>
        <v>0</v>
      </c>
    </row>
    <row r="417" spans="1:11" s="57" customFormat="1" ht="12.75">
      <c r="A417" s="54">
        <v>4241</v>
      </c>
      <c r="B417" s="60">
        <v>723</v>
      </c>
      <c r="C417" s="56" t="s">
        <v>91</v>
      </c>
      <c r="D417" s="27">
        <v>1791</v>
      </c>
      <c r="E417" s="27">
        <v>0</v>
      </c>
      <c r="F417" s="27">
        <v>0</v>
      </c>
      <c r="G417" s="27">
        <v>1791</v>
      </c>
      <c r="H417" s="27">
        <v>0</v>
      </c>
      <c r="I417" s="27">
        <v>0</v>
      </c>
      <c r="J417" s="27">
        <v>0</v>
      </c>
      <c r="K417" s="27">
        <v>0</v>
      </c>
    </row>
    <row r="418" spans="1:11" ht="12.75">
      <c r="A418" s="48"/>
      <c r="B418" s="20"/>
      <c r="C418" s="9"/>
      <c r="D418" s="26"/>
      <c r="E418" s="38"/>
      <c r="F418" s="38"/>
      <c r="G418" s="38"/>
      <c r="H418" s="38"/>
      <c r="I418" s="38"/>
      <c r="J418" s="38"/>
      <c r="K418" s="38"/>
    </row>
    <row r="419" spans="1:11" ht="12.75">
      <c r="A419" s="63" t="s">
        <v>148</v>
      </c>
      <c r="B419" s="64"/>
      <c r="C419" s="8" t="s">
        <v>149</v>
      </c>
      <c r="D419" s="25">
        <f>SUM(D420)</f>
        <v>0</v>
      </c>
      <c r="E419" s="25">
        <f aca="true" t="shared" si="145" ref="E419:K419">SUM(E420)</f>
        <v>0</v>
      </c>
      <c r="F419" s="25">
        <f t="shared" si="145"/>
        <v>0</v>
      </c>
      <c r="G419" s="25">
        <f t="shared" si="145"/>
        <v>0</v>
      </c>
      <c r="H419" s="25">
        <f t="shared" si="145"/>
        <v>0</v>
      </c>
      <c r="I419" s="25">
        <f t="shared" si="145"/>
        <v>0</v>
      </c>
      <c r="J419" s="25">
        <f t="shared" si="145"/>
        <v>0</v>
      </c>
      <c r="K419" s="25">
        <f t="shared" si="145"/>
        <v>0</v>
      </c>
    </row>
    <row r="420" spans="1:11" ht="12.75">
      <c r="A420" s="48">
        <v>3</v>
      </c>
      <c r="B420" s="20"/>
      <c r="C420" s="9" t="s">
        <v>29</v>
      </c>
      <c r="D420" s="26">
        <f>SUM(D421,D424,D427)</f>
        <v>0</v>
      </c>
      <c r="E420" s="26">
        <f aca="true" t="shared" si="146" ref="E420:K420">SUM(E421,E424,E427)</f>
        <v>0</v>
      </c>
      <c r="F420" s="26">
        <f t="shared" si="146"/>
        <v>0</v>
      </c>
      <c r="G420" s="26">
        <f t="shared" si="146"/>
        <v>0</v>
      </c>
      <c r="H420" s="26">
        <f t="shared" si="146"/>
        <v>0</v>
      </c>
      <c r="I420" s="26">
        <f t="shared" si="146"/>
        <v>0</v>
      </c>
      <c r="J420" s="26">
        <f t="shared" si="146"/>
        <v>0</v>
      </c>
      <c r="K420" s="26">
        <f t="shared" si="146"/>
        <v>0</v>
      </c>
    </row>
    <row r="421" spans="1:11" ht="12.75">
      <c r="A421" s="48">
        <v>32</v>
      </c>
      <c r="B421" s="20"/>
      <c r="C421" s="9" t="s">
        <v>13</v>
      </c>
      <c r="D421" s="26">
        <f>SUM(D422)</f>
        <v>0</v>
      </c>
      <c r="E421" s="26">
        <f aca="true" t="shared" si="147" ref="E421:K422">SUM(E422)</f>
        <v>0</v>
      </c>
      <c r="F421" s="26">
        <f t="shared" si="147"/>
        <v>0</v>
      </c>
      <c r="G421" s="26">
        <f t="shared" si="147"/>
        <v>0</v>
      </c>
      <c r="H421" s="26">
        <f t="shared" si="147"/>
        <v>0</v>
      </c>
      <c r="I421" s="26">
        <f t="shared" si="147"/>
        <v>0</v>
      </c>
      <c r="J421" s="26">
        <f t="shared" si="147"/>
        <v>0</v>
      </c>
      <c r="K421" s="26">
        <f t="shared" si="147"/>
        <v>0</v>
      </c>
    </row>
    <row r="422" spans="1:11" ht="12.75">
      <c r="A422" s="48">
        <v>322</v>
      </c>
      <c r="B422" s="20"/>
      <c r="C422" s="9" t="s">
        <v>15</v>
      </c>
      <c r="D422" s="26">
        <f>SUM(D423)</f>
        <v>0</v>
      </c>
      <c r="E422" s="26">
        <f t="shared" si="147"/>
        <v>0</v>
      </c>
      <c r="F422" s="26">
        <f t="shared" si="147"/>
        <v>0</v>
      </c>
      <c r="G422" s="26">
        <f t="shared" si="147"/>
        <v>0</v>
      </c>
      <c r="H422" s="26">
        <f t="shared" si="147"/>
        <v>0</v>
      </c>
      <c r="I422" s="26">
        <f t="shared" si="147"/>
        <v>0</v>
      </c>
      <c r="J422" s="26">
        <f t="shared" si="147"/>
        <v>0</v>
      </c>
      <c r="K422" s="26">
        <f t="shared" si="147"/>
        <v>0</v>
      </c>
    </row>
    <row r="423" spans="1:11" s="57" customFormat="1" ht="12.75">
      <c r="A423" s="54">
        <v>3222</v>
      </c>
      <c r="B423" s="60">
        <v>1302</v>
      </c>
      <c r="C423" s="56" t="s">
        <v>68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</row>
    <row r="424" spans="1:11" ht="25.5">
      <c r="A424" s="48">
        <v>36</v>
      </c>
      <c r="B424" s="20"/>
      <c r="C424" s="9" t="s">
        <v>103</v>
      </c>
      <c r="D424" s="26">
        <f>SUM(D425)</f>
        <v>0</v>
      </c>
      <c r="E424" s="26">
        <f aca="true" t="shared" si="148" ref="E424:K425">SUM(E425)</f>
        <v>0</v>
      </c>
      <c r="F424" s="26">
        <f t="shared" si="148"/>
        <v>0</v>
      </c>
      <c r="G424" s="26">
        <f t="shared" si="148"/>
        <v>0</v>
      </c>
      <c r="H424" s="26">
        <f t="shared" si="148"/>
        <v>0</v>
      </c>
      <c r="I424" s="26">
        <f t="shared" si="148"/>
        <v>0</v>
      </c>
      <c r="J424" s="26">
        <f t="shared" si="148"/>
        <v>0</v>
      </c>
      <c r="K424" s="26">
        <f t="shared" si="148"/>
        <v>0</v>
      </c>
    </row>
    <row r="425" spans="1:11" ht="25.5">
      <c r="A425" s="48">
        <v>366</v>
      </c>
      <c r="B425" s="20"/>
      <c r="C425" s="9" t="s">
        <v>104</v>
      </c>
      <c r="D425" s="26">
        <f>SUM(D426)</f>
        <v>0</v>
      </c>
      <c r="E425" s="26">
        <f t="shared" si="148"/>
        <v>0</v>
      </c>
      <c r="F425" s="26">
        <f t="shared" si="148"/>
        <v>0</v>
      </c>
      <c r="G425" s="26">
        <f t="shared" si="148"/>
        <v>0</v>
      </c>
      <c r="H425" s="26">
        <f t="shared" si="148"/>
        <v>0</v>
      </c>
      <c r="I425" s="26">
        <f t="shared" si="148"/>
        <v>0</v>
      </c>
      <c r="J425" s="26">
        <f t="shared" si="148"/>
        <v>0</v>
      </c>
      <c r="K425" s="26">
        <f t="shared" si="148"/>
        <v>0</v>
      </c>
    </row>
    <row r="426" spans="1:11" s="57" customFormat="1" ht="25.5">
      <c r="A426" s="54">
        <v>3661</v>
      </c>
      <c r="B426" s="60">
        <v>1303</v>
      </c>
      <c r="C426" s="56" t="s">
        <v>105</v>
      </c>
      <c r="D426" s="34">
        <v>0</v>
      </c>
      <c r="E426" s="34">
        <v>0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</row>
    <row r="427" spans="1:11" ht="38.25">
      <c r="A427" s="48">
        <v>37</v>
      </c>
      <c r="B427" s="20"/>
      <c r="C427" s="9" t="s">
        <v>150</v>
      </c>
      <c r="D427" s="26">
        <f>SUM(D428)</f>
        <v>0</v>
      </c>
      <c r="E427" s="26">
        <f aca="true" t="shared" si="149" ref="E427:K428">SUM(E428)</f>
        <v>0</v>
      </c>
      <c r="F427" s="26">
        <f t="shared" si="149"/>
        <v>0</v>
      </c>
      <c r="G427" s="26">
        <f t="shared" si="149"/>
        <v>0</v>
      </c>
      <c r="H427" s="26">
        <f t="shared" si="149"/>
        <v>0</v>
      </c>
      <c r="I427" s="26">
        <f t="shared" si="149"/>
        <v>0</v>
      </c>
      <c r="J427" s="26">
        <f t="shared" si="149"/>
        <v>0</v>
      </c>
      <c r="K427" s="26">
        <f t="shared" si="149"/>
        <v>0</v>
      </c>
    </row>
    <row r="428" spans="1:11" ht="25.5">
      <c r="A428" s="48">
        <v>372</v>
      </c>
      <c r="B428" s="20"/>
      <c r="C428" s="9" t="s">
        <v>151</v>
      </c>
      <c r="D428" s="26">
        <f>SUM(D429)</f>
        <v>0</v>
      </c>
      <c r="E428" s="26">
        <f t="shared" si="149"/>
        <v>0</v>
      </c>
      <c r="F428" s="26">
        <f t="shared" si="149"/>
        <v>0</v>
      </c>
      <c r="G428" s="26">
        <f t="shared" si="149"/>
        <v>0</v>
      </c>
      <c r="H428" s="26">
        <f t="shared" si="149"/>
        <v>0</v>
      </c>
      <c r="I428" s="26">
        <f t="shared" si="149"/>
        <v>0</v>
      </c>
      <c r="J428" s="26">
        <f t="shared" si="149"/>
        <v>0</v>
      </c>
      <c r="K428" s="26">
        <f t="shared" si="149"/>
        <v>0</v>
      </c>
    </row>
    <row r="429" spans="1:11" s="57" customFormat="1" ht="25.5">
      <c r="A429" s="54">
        <v>3722</v>
      </c>
      <c r="B429" s="60">
        <v>728</v>
      </c>
      <c r="C429" s="56" t="s">
        <v>152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</row>
    <row r="430" spans="1:11" ht="12.75">
      <c r="A430" s="48"/>
      <c r="B430" s="20"/>
      <c r="C430" s="9"/>
      <c r="D430" s="26"/>
      <c r="E430" s="38"/>
      <c r="F430" s="38"/>
      <c r="G430" s="38"/>
      <c r="H430" s="38"/>
      <c r="I430" s="38"/>
      <c r="J430" s="38"/>
      <c r="K430" s="38"/>
    </row>
    <row r="431" spans="1:11" ht="12.75">
      <c r="A431" s="47" t="s">
        <v>153</v>
      </c>
      <c r="B431" s="19"/>
      <c r="C431" s="8" t="s">
        <v>154</v>
      </c>
      <c r="D431" s="33">
        <f>SUM(D432)</f>
        <v>0</v>
      </c>
      <c r="E431" s="33">
        <f aca="true" t="shared" si="150" ref="E431:K431">SUM(E432)</f>
        <v>0</v>
      </c>
      <c r="F431" s="33">
        <f t="shared" si="150"/>
        <v>0</v>
      </c>
      <c r="G431" s="33">
        <f t="shared" si="150"/>
        <v>0</v>
      </c>
      <c r="H431" s="33">
        <f t="shared" si="150"/>
        <v>0</v>
      </c>
      <c r="I431" s="33">
        <f t="shared" si="150"/>
        <v>0</v>
      </c>
      <c r="J431" s="33">
        <f t="shared" si="150"/>
        <v>0</v>
      </c>
      <c r="K431" s="33">
        <f t="shared" si="150"/>
        <v>0</v>
      </c>
    </row>
    <row r="432" spans="1:11" ht="12.75">
      <c r="A432" s="48">
        <v>3</v>
      </c>
      <c r="B432" s="20"/>
      <c r="C432" s="9" t="s">
        <v>29</v>
      </c>
      <c r="D432" s="29">
        <f>SUM(D433,D444,D455)</f>
        <v>0</v>
      </c>
      <c r="E432" s="29">
        <f aca="true" t="shared" si="151" ref="E432:K432">SUM(E433,E444,E455)</f>
        <v>0</v>
      </c>
      <c r="F432" s="29">
        <f t="shared" si="151"/>
        <v>0</v>
      </c>
      <c r="G432" s="29">
        <f t="shared" si="151"/>
        <v>0</v>
      </c>
      <c r="H432" s="29">
        <f t="shared" si="151"/>
        <v>0</v>
      </c>
      <c r="I432" s="29">
        <f t="shared" si="151"/>
        <v>0</v>
      </c>
      <c r="J432" s="29">
        <f t="shared" si="151"/>
        <v>0</v>
      </c>
      <c r="K432" s="29">
        <f t="shared" si="151"/>
        <v>0</v>
      </c>
    </row>
    <row r="433" spans="1:11" ht="12.75">
      <c r="A433" s="48">
        <v>31</v>
      </c>
      <c r="B433" s="20"/>
      <c r="C433" s="9" t="s">
        <v>9</v>
      </c>
      <c r="D433" s="29">
        <f>SUM(D434,D437,D439)</f>
        <v>0</v>
      </c>
      <c r="E433" s="29">
        <f aca="true" t="shared" si="152" ref="E433:K433">SUM(E434,E437,E439)</f>
        <v>0</v>
      </c>
      <c r="F433" s="29">
        <f t="shared" si="152"/>
        <v>0</v>
      </c>
      <c r="G433" s="29">
        <f t="shared" si="152"/>
        <v>0</v>
      </c>
      <c r="H433" s="29">
        <f t="shared" si="152"/>
        <v>0</v>
      </c>
      <c r="I433" s="29">
        <f t="shared" si="152"/>
        <v>0</v>
      </c>
      <c r="J433" s="29">
        <f t="shared" si="152"/>
        <v>0</v>
      </c>
      <c r="K433" s="29">
        <f t="shared" si="152"/>
        <v>0</v>
      </c>
    </row>
    <row r="434" spans="1:11" ht="12.75">
      <c r="A434" s="48">
        <v>311</v>
      </c>
      <c r="B434" s="20"/>
      <c r="C434" s="9" t="s">
        <v>10</v>
      </c>
      <c r="D434" s="29">
        <f>SUM(D435:D436)</f>
        <v>0</v>
      </c>
      <c r="E434" s="29">
        <f aca="true" t="shared" si="153" ref="E434:K434">SUM(E435:E436)</f>
        <v>0</v>
      </c>
      <c r="F434" s="29">
        <f t="shared" si="153"/>
        <v>0</v>
      </c>
      <c r="G434" s="29">
        <f t="shared" si="153"/>
        <v>0</v>
      </c>
      <c r="H434" s="29">
        <f t="shared" si="153"/>
        <v>0</v>
      </c>
      <c r="I434" s="29">
        <f t="shared" si="153"/>
        <v>0</v>
      </c>
      <c r="J434" s="29">
        <f t="shared" si="153"/>
        <v>0</v>
      </c>
      <c r="K434" s="29">
        <f t="shared" si="153"/>
        <v>0</v>
      </c>
    </row>
    <row r="435" spans="1:11" s="57" customFormat="1" ht="12.75">
      <c r="A435" s="54">
        <v>3111</v>
      </c>
      <c r="B435" s="60">
        <v>729</v>
      </c>
      <c r="C435" s="56" t="s">
        <v>80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</row>
    <row r="436" spans="1:11" s="57" customFormat="1" ht="12.75">
      <c r="A436" s="54">
        <v>3111</v>
      </c>
      <c r="B436" s="60">
        <v>730</v>
      </c>
      <c r="C436" s="56" t="s">
        <v>80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</row>
    <row r="437" spans="1:11" ht="12.75">
      <c r="A437" s="48">
        <v>312</v>
      </c>
      <c r="B437" s="20"/>
      <c r="C437" s="9" t="s">
        <v>11</v>
      </c>
      <c r="D437" s="29">
        <f>SUM(D438)</f>
        <v>0</v>
      </c>
      <c r="E437" s="29">
        <f aca="true" t="shared" si="154" ref="E437:K437">SUM(E438)</f>
        <v>0</v>
      </c>
      <c r="F437" s="29">
        <f t="shared" si="154"/>
        <v>0</v>
      </c>
      <c r="G437" s="29">
        <f t="shared" si="154"/>
        <v>0</v>
      </c>
      <c r="H437" s="29">
        <f t="shared" si="154"/>
        <v>0</v>
      </c>
      <c r="I437" s="29">
        <f t="shared" si="154"/>
        <v>0</v>
      </c>
      <c r="J437" s="29">
        <f t="shared" si="154"/>
        <v>0</v>
      </c>
      <c r="K437" s="29">
        <f t="shared" si="154"/>
        <v>0</v>
      </c>
    </row>
    <row r="438" spans="1:11" s="57" customFormat="1" ht="12.75">
      <c r="A438" s="54">
        <v>3121</v>
      </c>
      <c r="B438" s="60">
        <v>731</v>
      </c>
      <c r="C438" s="56" t="s">
        <v>11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</row>
    <row r="439" spans="1:11" ht="12.75">
      <c r="A439" s="48">
        <v>313</v>
      </c>
      <c r="B439" s="20"/>
      <c r="C439" s="9" t="s">
        <v>12</v>
      </c>
      <c r="D439" s="29">
        <f>SUM(D440:D443)</f>
        <v>0</v>
      </c>
      <c r="E439" s="29">
        <f aca="true" t="shared" si="155" ref="E439:K439">SUM(E440:E443)</f>
        <v>0</v>
      </c>
      <c r="F439" s="29">
        <f t="shared" si="155"/>
        <v>0</v>
      </c>
      <c r="G439" s="29">
        <f t="shared" si="155"/>
        <v>0</v>
      </c>
      <c r="H439" s="29">
        <f t="shared" si="155"/>
        <v>0</v>
      </c>
      <c r="I439" s="29">
        <f t="shared" si="155"/>
        <v>0</v>
      </c>
      <c r="J439" s="29">
        <f t="shared" si="155"/>
        <v>0</v>
      </c>
      <c r="K439" s="29">
        <f t="shared" si="155"/>
        <v>0</v>
      </c>
    </row>
    <row r="440" spans="1:11" s="57" customFormat="1" ht="25.5">
      <c r="A440" s="54">
        <v>3132</v>
      </c>
      <c r="B440" s="60">
        <v>732</v>
      </c>
      <c r="C440" s="56" t="s">
        <v>81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</row>
    <row r="441" spans="1:11" s="57" customFormat="1" ht="25.5">
      <c r="A441" s="54">
        <v>3132</v>
      </c>
      <c r="B441" s="60">
        <v>733</v>
      </c>
      <c r="C441" s="56" t="s">
        <v>81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</row>
    <row r="442" spans="1:11" s="57" customFormat="1" ht="25.5">
      <c r="A442" s="54">
        <v>3133</v>
      </c>
      <c r="B442" s="60">
        <v>734</v>
      </c>
      <c r="C442" s="56" t="s">
        <v>82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</row>
    <row r="443" spans="1:11" s="57" customFormat="1" ht="25.5">
      <c r="A443" s="54">
        <v>3133</v>
      </c>
      <c r="B443" s="60">
        <v>735</v>
      </c>
      <c r="C443" s="56" t="s">
        <v>82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</row>
    <row r="444" spans="1:11" ht="12.75">
      <c r="A444" s="48">
        <v>32</v>
      </c>
      <c r="B444" s="20"/>
      <c r="C444" s="9" t="s">
        <v>13</v>
      </c>
      <c r="D444" s="29">
        <f>SUM(D445,D448,D452)</f>
        <v>0</v>
      </c>
      <c r="E444" s="29">
        <f aca="true" t="shared" si="156" ref="E444:K444">SUM(E445,E448,E452)</f>
        <v>0</v>
      </c>
      <c r="F444" s="29">
        <f t="shared" si="156"/>
        <v>0</v>
      </c>
      <c r="G444" s="29">
        <f t="shared" si="156"/>
        <v>0</v>
      </c>
      <c r="H444" s="29">
        <f t="shared" si="156"/>
        <v>0</v>
      </c>
      <c r="I444" s="29">
        <f t="shared" si="156"/>
        <v>0</v>
      </c>
      <c r="J444" s="29">
        <f t="shared" si="156"/>
        <v>0</v>
      </c>
      <c r="K444" s="29">
        <f t="shared" si="156"/>
        <v>0</v>
      </c>
    </row>
    <row r="445" spans="1:11" ht="12.75">
      <c r="A445" s="48">
        <v>321</v>
      </c>
      <c r="B445" s="20"/>
      <c r="C445" s="9" t="s">
        <v>14</v>
      </c>
      <c r="D445" s="29">
        <f>SUM(D446:D447)</f>
        <v>0</v>
      </c>
      <c r="E445" s="29">
        <f aca="true" t="shared" si="157" ref="E445:K445">SUM(E446:E447)</f>
        <v>0</v>
      </c>
      <c r="F445" s="29">
        <f t="shared" si="157"/>
        <v>0</v>
      </c>
      <c r="G445" s="29">
        <f t="shared" si="157"/>
        <v>0</v>
      </c>
      <c r="H445" s="29">
        <f t="shared" si="157"/>
        <v>0</v>
      </c>
      <c r="I445" s="29">
        <f t="shared" si="157"/>
        <v>0</v>
      </c>
      <c r="J445" s="29">
        <f t="shared" si="157"/>
        <v>0</v>
      </c>
      <c r="K445" s="29">
        <f t="shared" si="157"/>
        <v>0</v>
      </c>
    </row>
    <row r="446" spans="1:11" s="57" customFormat="1" ht="12.75">
      <c r="A446" s="54">
        <v>3211</v>
      </c>
      <c r="B446" s="60">
        <v>736</v>
      </c>
      <c r="C446" s="56" t="s">
        <v>32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</row>
    <row r="447" spans="1:11" s="57" customFormat="1" ht="25.5">
      <c r="A447" s="54">
        <v>3212</v>
      </c>
      <c r="B447" s="60">
        <v>737</v>
      </c>
      <c r="C447" s="56" t="s">
        <v>73</v>
      </c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</row>
    <row r="448" spans="1:11" ht="12.75">
      <c r="A448" s="48">
        <v>323</v>
      </c>
      <c r="B448" s="20"/>
      <c r="C448" s="9" t="s">
        <v>16</v>
      </c>
      <c r="D448" s="29">
        <f>SUM(D449:D451)</f>
        <v>0</v>
      </c>
      <c r="E448" s="29">
        <f aca="true" t="shared" si="158" ref="E448:K448">SUM(E449:E451)</f>
        <v>0</v>
      </c>
      <c r="F448" s="29">
        <f t="shared" si="158"/>
        <v>0</v>
      </c>
      <c r="G448" s="29">
        <f t="shared" si="158"/>
        <v>0</v>
      </c>
      <c r="H448" s="29">
        <f t="shared" si="158"/>
        <v>0</v>
      </c>
      <c r="I448" s="29">
        <f t="shared" si="158"/>
        <v>0</v>
      </c>
      <c r="J448" s="29">
        <f t="shared" si="158"/>
        <v>0</v>
      </c>
      <c r="K448" s="29">
        <f t="shared" si="158"/>
        <v>0</v>
      </c>
    </row>
    <row r="449" spans="1:11" s="57" customFormat="1" ht="12.75">
      <c r="A449" s="54">
        <v>3236</v>
      </c>
      <c r="B449" s="60">
        <v>738</v>
      </c>
      <c r="C449" s="56" t="s">
        <v>44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</row>
    <row r="450" spans="1:11" s="57" customFormat="1" ht="12.75">
      <c r="A450" s="54">
        <v>3237</v>
      </c>
      <c r="B450" s="60">
        <v>739</v>
      </c>
      <c r="C450" s="56" t="s">
        <v>31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</row>
    <row r="451" spans="1:11" s="57" customFormat="1" ht="12.75">
      <c r="A451" s="54">
        <v>3239</v>
      </c>
      <c r="B451" s="60">
        <v>740</v>
      </c>
      <c r="C451" s="56" t="s">
        <v>46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</row>
    <row r="452" spans="1:11" ht="25.5">
      <c r="A452" s="48">
        <v>329</v>
      </c>
      <c r="B452" s="20"/>
      <c r="C452" s="9" t="s">
        <v>17</v>
      </c>
      <c r="D452" s="29">
        <f>SUM(D453:D454)</f>
        <v>0</v>
      </c>
      <c r="E452" s="29">
        <f aca="true" t="shared" si="159" ref="E452:K452">SUM(E453:E454)</f>
        <v>0</v>
      </c>
      <c r="F452" s="29">
        <f t="shared" si="159"/>
        <v>0</v>
      </c>
      <c r="G452" s="29">
        <f t="shared" si="159"/>
        <v>0</v>
      </c>
      <c r="H452" s="29">
        <f t="shared" si="159"/>
        <v>0</v>
      </c>
      <c r="I452" s="29">
        <f t="shared" si="159"/>
        <v>0</v>
      </c>
      <c r="J452" s="29">
        <f t="shared" si="159"/>
        <v>0</v>
      </c>
      <c r="K452" s="29">
        <f t="shared" si="159"/>
        <v>0</v>
      </c>
    </row>
    <row r="453" spans="1:11" s="57" customFormat="1" ht="12.75">
      <c r="A453" s="54">
        <v>3292</v>
      </c>
      <c r="B453" s="60">
        <v>1304</v>
      </c>
      <c r="C453" s="56" t="s">
        <v>48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</row>
    <row r="454" spans="1:11" s="57" customFormat="1" ht="12.75">
      <c r="A454" s="54">
        <v>3293</v>
      </c>
      <c r="B454" s="60">
        <v>741</v>
      </c>
      <c r="C454" s="56" t="s">
        <v>49</v>
      </c>
      <c r="D454" s="27">
        <v>0</v>
      </c>
      <c r="E454" s="27">
        <v>0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</row>
    <row r="455" spans="1:11" ht="12.75">
      <c r="A455" s="48">
        <v>35</v>
      </c>
      <c r="B455" s="20"/>
      <c r="C455" s="9" t="s">
        <v>106</v>
      </c>
      <c r="D455" s="26">
        <f>SUM(D456)</f>
        <v>0</v>
      </c>
      <c r="E455" s="26">
        <f aca="true" t="shared" si="160" ref="E455:K455">SUM(E456)</f>
        <v>0</v>
      </c>
      <c r="F455" s="26">
        <f t="shared" si="160"/>
        <v>0</v>
      </c>
      <c r="G455" s="26">
        <f t="shared" si="160"/>
        <v>0</v>
      </c>
      <c r="H455" s="26">
        <f t="shared" si="160"/>
        <v>0</v>
      </c>
      <c r="I455" s="26">
        <f t="shared" si="160"/>
        <v>0</v>
      </c>
      <c r="J455" s="26">
        <f t="shared" si="160"/>
        <v>0</v>
      </c>
      <c r="K455" s="26">
        <f t="shared" si="160"/>
        <v>0</v>
      </c>
    </row>
    <row r="456" spans="1:11" ht="25.5">
      <c r="A456" s="48">
        <v>351</v>
      </c>
      <c r="B456" s="20"/>
      <c r="C456" s="9" t="s">
        <v>155</v>
      </c>
      <c r="D456" s="26">
        <f>SUM(D457:D458)</f>
        <v>0</v>
      </c>
      <c r="E456" s="26">
        <f aca="true" t="shared" si="161" ref="E456:K456">SUM(E457:E458)</f>
        <v>0</v>
      </c>
      <c r="F456" s="26">
        <f t="shared" si="161"/>
        <v>0</v>
      </c>
      <c r="G456" s="26">
        <f t="shared" si="161"/>
        <v>0</v>
      </c>
      <c r="H456" s="26">
        <f t="shared" si="161"/>
        <v>0</v>
      </c>
      <c r="I456" s="26">
        <f t="shared" si="161"/>
        <v>0</v>
      </c>
      <c r="J456" s="26">
        <f t="shared" si="161"/>
        <v>0</v>
      </c>
      <c r="K456" s="26">
        <f t="shared" si="161"/>
        <v>0</v>
      </c>
    </row>
    <row r="457" spans="1:11" s="57" customFormat="1" ht="25.5">
      <c r="A457" s="54">
        <v>3512</v>
      </c>
      <c r="B457" s="60">
        <v>1305</v>
      </c>
      <c r="C457" s="56" t="s">
        <v>155</v>
      </c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</row>
    <row r="458" spans="1:11" s="57" customFormat="1" ht="25.5">
      <c r="A458" s="54">
        <v>3512</v>
      </c>
      <c r="B458" s="60">
        <v>742</v>
      </c>
      <c r="C458" s="56" t="s">
        <v>155</v>
      </c>
      <c r="D458" s="27">
        <v>0</v>
      </c>
      <c r="E458" s="27">
        <v>0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</row>
    <row r="459" spans="1:11" s="57" customFormat="1" ht="12.75">
      <c r="A459" s="54"/>
      <c r="B459" s="60"/>
      <c r="C459" s="56"/>
      <c r="D459" s="27"/>
      <c r="E459" s="27"/>
      <c r="F459" s="27"/>
      <c r="G459" s="27"/>
      <c r="H459" s="27"/>
      <c r="I459" s="27"/>
      <c r="J459" s="27"/>
      <c r="K459" s="27"/>
    </row>
    <row r="460" spans="1:11" ht="12.75">
      <c r="A460" s="63" t="s">
        <v>156</v>
      </c>
      <c r="B460" s="20"/>
      <c r="C460" s="8" t="s">
        <v>172</v>
      </c>
      <c r="D460" s="35">
        <f>SUM(D461)</f>
        <v>7800</v>
      </c>
      <c r="E460" s="35">
        <f aca="true" t="shared" si="162" ref="E460:K463">SUM(E461)</f>
        <v>7800</v>
      </c>
      <c r="F460" s="35">
        <f t="shared" si="162"/>
        <v>0</v>
      </c>
      <c r="G460" s="35">
        <f t="shared" si="162"/>
        <v>0</v>
      </c>
      <c r="H460" s="35">
        <f t="shared" si="162"/>
        <v>0</v>
      </c>
      <c r="I460" s="35">
        <f t="shared" si="162"/>
        <v>0</v>
      </c>
      <c r="J460" s="35">
        <f t="shared" si="162"/>
        <v>0</v>
      </c>
      <c r="K460" s="35">
        <f t="shared" si="162"/>
        <v>0</v>
      </c>
    </row>
    <row r="461" spans="1:11" ht="12.75">
      <c r="A461" s="48">
        <v>3</v>
      </c>
      <c r="B461" s="20"/>
      <c r="C461" s="9" t="s">
        <v>29</v>
      </c>
      <c r="D461" s="31">
        <f>SUM(D462)</f>
        <v>7800</v>
      </c>
      <c r="E461" s="31">
        <f t="shared" si="162"/>
        <v>7800</v>
      </c>
      <c r="F461" s="31">
        <f t="shared" si="162"/>
        <v>0</v>
      </c>
      <c r="G461" s="31">
        <f t="shared" si="162"/>
        <v>0</v>
      </c>
      <c r="H461" s="31">
        <f t="shared" si="162"/>
        <v>0</v>
      </c>
      <c r="I461" s="31">
        <f t="shared" si="162"/>
        <v>0</v>
      </c>
      <c r="J461" s="31">
        <f t="shared" si="162"/>
        <v>0</v>
      </c>
      <c r="K461" s="31">
        <f t="shared" si="162"/>
        <v>0</v>
      </c>
    </row>
    <row r="462" spans="1:11" ht="12.75">
      <c r="A462" s="48">
        <v>32</v>
      </c>
      <c r="B462" s="20"/>
      <c r="C462" s="9" t="s">
        <v>13</v>
      </c>
      <c r="D462" s="31">
        <f>SUM(D463)</f>
        <v>7800</v>
      </c>
      <c r="E462" s="31">
        <f t="shared" si="162"/>
        <v>7800</v>
      </c>
      <c r="F462" s="31">
        <f t="shared" si="162"/>
        <v>0</v>
      </c>
      <c r="G462" s="31">
        <f t="shared" si="162"/>
        <v>0</v>
      </c>
      <c r="H462" s="31">
        <f t="shared" si="162"/>
        <v>0</v>
      </c>
      <c r="I462" s="31">
        <f t="shared" si="162"/>
        <v>0</v>
      </c>
      <c r="J462" s="31">
        <f t="shared" si="162"/>
        <v>0</v>
      </c>
      <c r="K462" s="31">
        <f t="shared" si="162"/>
        <v>0</v>
      </c>
    </row>
    <row r="463" spans="1:11" ht="12.75">
      <c r="A463" s="48">
        <v>322</v>
      </c>
      <c r="B463" s="20"/>
      <c r="C463" s="9" t="s">
        <v>15</v>
      </c>
      <c r="D463" s="31">
        <f>SUM(D464)</f>
        <v>7800</v>
      </c>
      <c r="E463" s="31">
        <f t="shared" si="162"/>
        <v>7800</v>
      </c>
      <c r="F463" s="31">
        <f t="shared" si="162"/>
        <v>0</v>
      </c>
      <c r="G463" s="31">
        <f t="shared" si="162"/>
        <v>0</v>
      </c>
      <c r="H463" s="31">
        <f t="shared" si="162"/>
        <v>0</v>
      </c>
      <c r="I463" s="31">
        <f t="shared" si="162"/>
        <v>0</v>
      </c>
      <c r="J463" s="31">
        <f t="shared" si="162"/>
        <v>0</v>
      </c>
      <c r="K463" s="31">
        <f t="shared" si="162"/>
        <v>0</v>
      </c>
    </row>
    <row r="464" spans="1:11" s="57" customFormat="1" ht="12.75">
      <c r="A464" s="54">
        <v>3222</v>
      </c>
      <c r="B464" s="60">
        <v>0</v>
      </c>
      <c r="C464" s="56" t="s">
        <v>68</v>
      </c>
      <c r="D464" s="27">
        <v>7800</v>
      </c>
      <c r="E464" s="27">
        <v>7800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</row>
    <row r="465" spans="1:11" ht="12.75">
      <c r="A465" s="48"/>
      <c r="B465" s="20"/>
      <c r="C465" s="9"/>
      <c r="D465" s="26"/>
      <c r="E465" s="38"/>
      <c r="F465" s="38"/>
      <c r="G465" s="38"/>
      <c r="H465" s="38"/>
      <c r="I465" s="38"/>
      <c r="J465" s="38"/>
      <c r="K465" s="38"/>
    </row>
    <row r="466" spans="1:11" ht="12.75">
      <c r="A466" s="48"/>
      <c r="B466" s="20"/>
      <c r="C466" s="9"/>
      <c r="D466" s="26"/>
      <c r="E466" s="38"/>
      <c r="F466" s="38"/>
      <c r="G466" s="38"/>
      <c r="H466" s="38"/>
      <c r="I466" s="38"/>
      <c r="J466" s="38"/>
      <c r="K466" s="38"/>
    </row>
    <row r="467" spans="1:11" ht="25.5">
      <c r="A467" s="47" t="s">
        <v>157</v>
      </c>
      <c r="B467" s="19"/>
      <c r="C467" s="8" t="s">
        <v>158</v>
      </c>
      <c r="D467" s="25">
        <f>SUM(D468)</f>
        <v>0</v>
      </c>
      <c r="E467" s="25">
        <f aca="true" t="shared" si="163" ref="E467:K470">SUM(E468)</f>
        <v>0</v>
      </c>
      <c r="F467" s="25">
        <f t="shared" si="163"/>
        <v>0</v>
      </c>
      <c r="G467" s="25">
        <f t="shared" si="163"/>
        <v>0</v>
      </c>
      <c r="H467" s="25">
        <f t="shared" si="163"/>
        <v>0</v>
      </c>
      <c r="I467" s="25">
        <f t="shared" si="163"/>
        <v>0</v>
      </c>
      <c r="J467" s="25">
        <f t="shared" si="163"/>
        <v>0</v>
      </c>
      <c r="K467" s="25">
        <f t="shared" si="163"/>
        <v>0</v>
      </c>
    </row>
    <row r="468" spans="1:11" ht="12.75">
      <c r="A468" s="48">
        <v>3</v>
      </c>
      <c r="B468" s="20"/>
      <c r="C468" s="9" t="s">
        <v>29</v>
      </c>
      <c r="D468" s="26">
        <f>SUM(D469)</f>
        <v>0</v>
      </c>
      <c r="E468" s="26">
        <f t="shared" si="163"/>
        <v>0</v>
      </c>
      <c r="F468" s="26">
        <f t="shared" si="163"/>
        <v>0</v>
      </c>
      <c r="G468" s="26">
        <f t="shared" si="163"/>
        <v>0</v>
      </c>
      <c r="H468" s="26">
        <f t="shared" si="163"/>
        <v>0</v>
      </c>
      <c r="I468" s="26">
        <f t="shared" si="163"/>
        <v>0</v>
      </c>
      <c r="J468" s="26">
        <f t="shared" si="163"/>
        <v>0</v>
      </c>
      <c r="K468" s="26">
        <f t="shared" si="163"/>
        <v>0</v>
      </c>
    </row>
    <row r="469" spans="1:11" ht="12.75">
      <c r="A469" s="48">
        <v>32</v>
      </c>
      <c r="B469" s="20"/>
      <c r="C469" s="9" t="s">
        <v>13</v>
      </c>
      <c r="D469" s="26">
        <f>SUM(D470)</f>
        <v>0</v>
      </c>
      <c r="E469" s="26">
        <f t="shared" si="163"/>
        <v>0</v>
      </c>
      <c r="F469" s="26">
        <f t="shared" si="163"/>
        <v>0</v>
      </c>
      <c r="G469" s="26">
        <f t="shared" si="163"/>
        <v>0</v>
      </c>
      <c r="H469" s="26">
        <f t="shared" si="163"/>
        <v>0</v>
      </c>
      <c r="I469" s="26">
        <f t="shared" si="163"/>
        <v>0</v>
      </c>
      <c r="J469" s="26">
        <f t="shared" si="163"/>
        <v>0</v>
      </c>
      <c r="K469" s="26">
        <f t="shared" si="163"/>
        <v>0</v>
      </c>
    </row>
    <row r="470" spans="1:11" ht="12.75">
      <c r="A470" s="48">
        <v>323</v>
      </c>
      <c r="B470" s="20"/>
      <c r="C470" s="9" t="s">
        <v>16</v>
      </c>
      <c r="D470" s="26">
        <f>SUM(D471)</f>
        <v>0</v>
      </c>
      <c r="E470" s="26">
        <f t="shared" si="163"/>
        <v>0</v>
      </c>
      <c r="F470" s="26">
        <f t="shared" si="163"/>
        <v>0</v>
      </c>
      <c r="G470" s="26">
        <f t="shared" si="163"/>
        <v>0</v>
      </c>
      <c r="H470" s="26">
        <f t="shared" si="163"/>
        <v>0</v>
      </c>
      <c r="I470" s="26">
        <f t="shared" si="163"/>
        <v>0</v>
      </c>
      <c r="J470" s="26">
        <f t="shared" si="163"/>
        <v>0</v>
      </c>
      <c r="K470" s="26">
        <f t="shared" si="163"/>
        <v>0</v>
      </c>
    </row>
    <row r="471" spans="1:11" s="57" customFormat="1" ht="25.5">
      <c r="A471" s="54">
        <v>3232</v>
      </c>
      <c r="B471" s="60">
        <v>754</v>
      </c>
      <c r="C471" s="56" t="s">
        <v>30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</row>
    <row r="472" spans="1:11" ht="12.75">
      <c r="A472" s="48"/>
      <c r="B472" s="20"/>
      <c r="C472" s="9"/>
      <c r="D472" s="26"/>
      <c r="E472" s="38"/>
      <c r="F472" s="38"/>
      <c r="G472" s="38"/>
      <c r="H472" s="38"/>
      <c r="I472" s="38"/>
      <c r="J472" s="38"/>
      <c r="K472" s="38"/>
    </row>
    <row r="473" spans="1:11" ht="25.5">
      <c r="A473" s="47" t="s">
        <v>159</v>
      </c>
      <c r="B473" s="19"/>
      <c r="C473" s="8" t="s">
        <v>160</v>
      </c>
      <c r="D473" s="25">
        <f>SUM(D474)</f>
        <v>0</v>
      </c>
      <c r="E473" s="25">
        <f aca="true" t="shared" si="164" ref="E473:K474">SUM(E474)</f>
        <v>0</v>
      </c>
      <c r="F473" s="25">
        <f t="shared" si="164"/>
        <v>0</v>
      </c>
      <c r="G473" s="25">
        <f t="shared" si="164"/>
        <v>0</v>
      </c>
      <c r="H473" s="25">
        <f t="shared" si="164"/>
        <v>0</v>
      </c>
      <c r="I473" s="25">
        <f t="shared" si="164"/>
        <v>0</v>
      </c>
      <c r="J473" s="25">
        <f t="shared" si="164"/>
        <v>0</v>
      </c>
      <c r="K473" s="25">
        <f t="shared" si="164"/>
        <v>0</v>
      </c>
    </row>
    <row r="474" spans="1:11" ht="25.5">
      <c r="A474" s="48">
        <v>4</v>
      </c>
      <c r="B474" s="20"/>
      <c r="C474" s="9" t="s">
        <v>21</v>
      </c>
      <c r="D474" s="26">
        <f>SUM(D475)</f>
        <v>0</v>
      </c>
      <c r="E474" s="26">
        <f t="shared" si="164"/>
        <v>0</v>
      </c>
      <c r="F474" s="26">
        <f t="shared" si="164"/>
        <v>0</v>
      </c>
      <c r="G474" s="26">
        <f t="shared" si="164"/>
        <v>0</v>
      </c>
      <c r="H474" s="26">
        <f t="shared" si="164"/>
        <v>0</v>
      </c>
      <c r="I474" s="26">
        <f t="shared" si="164"/>
        <v>0</v>
      </c>
      <c r="J474" s="26">
        <f t="shared" si="164"/>
        <v>0</v>
      </c>
      <c r="K474" s="26">
        <f t="shared" si="164"/>
        <v>0</v>
      </c>
    </row>
    <row r="475" spans="1:11" ht="25.5">
      <c r="A475" s="48">
        <v>42</v>
      </c>
      <c r="B475" s="20"/>
      <c r="C475" s="9" t="s">
        <v>23</v>
      </c>
      <c r="D475" s="26">
        <f>SUM(D476,D479,D484)</f>
        <v>0</v>
      </c>
      <c r="E475" s="26">
        <f aca="true" t="shared" si="165" ref="E475:J475">SUM(E476,E479,E484)</f>
        <v>0</v>
      </c>
      <c r="F475" s="26">
        <f t="shared" si="165"/>
        <v>0</v>
      </c>
      <c r="G475" s="26">
        <f t="shared" si="165"/>
        <v>0</v>
      </c>
      <c r="H475" s="26">
        <f t="shared" si="165"/>
        <v>0</v>
      </c>
      <c r="I475" s="26">
        <f t="shared" si="165"/>
        <v>0</v>
      </c>
      <c r="J475" s="26">
        <f t="shared" si="165"/>
        <v>0</v>
      </c>
      <c r="K475" s="26">
        <f>SUM(K476,K479,K484)</f>
        <v>0</v>
      </c>
    </row>
    <row r="476" spans="1:11" ht="12.75">
      <c r="A476" s="48">
        <v>421</v>
      </c>
      <c r="B476" s="20"/>
      <c r="C476" s="9" t="s">
        <v>59</v>
      </c>
      <c r="D476" s="26">
        <f>SUM(D477:D478)</f>
        <v>0</v>
      </c>
      <c r="E476" s="26">
        <f aca="true" t="shared" si="166" ref="E476:K476">SUM(E477:E478)</f>
        <v>0</v>
      </c>
      <c r="F476" s="26">
        <f t="shared" si="166"/>
        <v>0</v>
      </c>
      <c r="G476" s="26">
        <f t="shared" si="166"/>
        <v>0</v>
      </c>
      <c r="H476" s="26">
        <f t="shared" si="166"/>
        <v>0</v>
      </c>
      <c r="I476" s="26">
        <f t="shared" si="166"/>
        <v>0</v>
      </c>
      <c r="J476" s="26">
        <f t="shared" si="166"/>
        <v>0</v>
      </c>
      <c r="K476" s="26">
        <f t="shared" si="166"/>
        <v>0</v>
      </c>
    </row>
    <row r="477" spans="1:11" s="57" customFormat="1" ht="12.75">
      <c r="A477" s="54">
        <v>4212</v>
      </c>
      <c r="B477" s="60">
        <v>755</v>
      </c>
      <c r="C477" s="56" t="s">
        <v>22</v>
      </c>
      <c r="D477" s="34">
        <v>0</v>
      </c>
      <c r="E477" s="34">
        <v>0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</row>
    <row r="478" spans="1:11" s="57" customFormat="1" ht="12.75">
      <c r="A478" s="54">
        <v>4212</v>
      </c>
      <c r="B478" s="60">
        <v>756</v>
      </c>
      <c r="C478" s="56" t="s">
        <v>22</v>
      </c>
      <c r="D478" s="34">
        <v>0</v>
      </c>
      <c r="E478" s="34">
        <v>0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</row>
    <row r="479" spans="1:11" ht="12.75">
      <c r="A479" s="48">
        <v>422</v>
      </c>
      <c r="B479" s="20"/>
      <c r="C479" s="9" t="s">
        <v>20</v>
      </c>
      <c r="D479" s="26">
        <f>SUM(D480:D483)</f>
        <v>0</v>
      </c>
      <c r="E479" s="26">
        <f aca="true" t="shared" si="167" ref="E479:K479">SUM(E480:E483)</f>
        <v>0</v>
      </c>
      <c r="F479" s="26">
        <f t="shared" si="167"/>
        <v>0</v>
      </c>
      <c r="G479" s="26">
        <f t="shared" si="167"/>
        <v>0</v>
      </c>
      <c r="H479" s="26">
        <f t="shared" si="167"/>
        <v>0</v>
      </c>
      <c r="I479" s="26">
        <f t="shared" si="167"/>
        <v>0</v>
      </c>
      <c r="J479" s="26">
        <f t="shared" si="167"/>
        <v>0</v>
      </c>
      <c r="K479" s="26">
        <f t="shared" si="167"/>
        <v>0</v>
      </c>
    </row>
    <row r="480" spans="1:11" s="57" customFormat="1" ht="12.75">
      <c r="A480" s="54">
        <v>4221</v>
      </c>
      <c r="B480" s="60">
        <v>1310</v>
      </c>
      <c r="C480" s="56" t="s">
        <v>24</v>
      </c>
      <c r="D480" s="34">
        <v>0</v>
      </c>
      <c r="E480" s="34">
        <v>0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</row>
    <row r="481" spans="1:11" s="57" customFormat="1" ht="12.75">
      <c r="A481" s="54">
        <v>4221</v>
      </c>
      <c r="B481" s="60">
        <v>1311</v>
      </c>
      <c r="C481" s="56" t="s">
        <v>24</v>
      </c>
      <c r="D481" s="34">
        <v>0</v>
      </c>
      <c r="E481" s="34">
        <v>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</row>
    <row r="482" spans="1:11" s="57" customFormat="1" ht="12.75">
      <c r="A482" s="54">
        <v>4226</v>
      </c>
      <c r="B482" s="60">
        <v>1312</v>
      </c>
      <c r="C482" s="56" t="s">
        <v>27</v>
      </c>
      <c r="D482" s="34">
        <v>0</v>
      </c>
      <c r="E482" s="34">
        <v>0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</row>
    <row r="483" spans="1:11" s="57" customFormat="1" ht="25.5">
      <c r="A483" s="54">
        <v>4227</v>
      </c>
      <c r="B483" s="60">
        <v>1313</v>
      </c>
      <c r="C483" s="56" t="s">
        <v>28</v>
      </c>
      <c r="D483" s="34">
        <v>0</v>
      </c>
      <c r="E483" s="34">
        <v>0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</row>
    <row r="484" spans="1:11" ht="12.75">
      <c r="A484" s="48">
        <v>423</v>
      </c>
      <c r="B484" s="20"/>
      <c r="C484" s="9" t="s">
        <v>123</v>
      </c>
      <c r="D484" s="26">
        <f>SUM(D485)</f>
        <v>0</v>
      </c>
      <c r="E484" s="26">
        <f aca="true" t="shared" si="168" ref="E484:K484">SUM(E485)</f>
        <v>0</v>
      </c>
      <c r="F484" s="26">
        <f t="shared" si="168"/>
        <v>0</v>
      </c>
      <c r="G484" s="26">
        <f t="shared" si="168"/>
        <v>0</v>
      </c>
      <c r="H484" s="26">
        <f t="shared" si="168"/>
        <v>0</v>
      </c>
      <c r="I484" s="26">
        <f t="shared" si="168"/>
        <v>0</v>
      </c>
      <c r="J484" s="26">
        <f t="shared" si="168"/>
        <v>0</v>
      </c>
      <c r="K484" s="26">
        <f t="shared" si="168"/>
        <v>0</v>
      </c>
    </row>
    <row r="485" spans="1:11" s="57" customFormat="1" ht="25.5">
      <c r="A485" s="54">
        <v>4231</v>
      </c>
      <c r="B485" s="60">
        <v>1314</v>
      </c>
      <c r="C485" s="56" t="s">
        <v>124</v>
      </c>
      <c r="D485" s="34">
        <v>0</v>
      </c>
      <c r="E485" s="34">
        <v>0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</row>
    <row r="486" spans="1:11" ht="12.75">
      <c r="A486" s="48"/>
      <c r="B486" s="20"/>
      <c r="C486" s="9"/>
      <c r="D486" s="26"/>
      <c r="E486" s="38"/>
      <c r="F486" s="38"/>
      <c r="G486" s="38"/>
      <c r="H486" s="38"/>
      <c r="I486" s="38"/>
      <c r="J486" s="38"/>
      <c r="K486" s="38"/>
    </row>
    <row r="487" spans="1:11" ht="12.75">
      <c r="A487" s="47" t="s">
        <v>161</v>
      </c>
      <c r="B487" s="19"/>
      <c r="C487" s="8" t="s">
        <v>162</v>
      </c>
      <c r="D487" s="25">
        <f>SUM(D488)</f>
        <v>0</v>
      </c>
      <c r="E487" s="25">
        <f aca="true" t="shared" si="169" ref="E487:K487">SUM(E488)</f>
        <v>0</v>
      </c>
      <c r="F487" s="25">
        <f t="shared" si="169"/>
        <v>0</v>
      </c>
      <c r="G487" s="25">
        <f t="shared" si="169"/>
        <v>0</v>
      </c>
      <c r="H487" s="25">
        <f t="shared" si="169"/>
        <v>0</v>
      </c>
      <c r="I487" s="25">
        <f t="shared" si="169"/>
        <v>0</v>
      </c>
      <c r="J487" s="25">
        <f t="shared" si="169"/>
        <v>0</v>
      </c>
      <c r="K487" s="25">
        <f t="shared" si="169"/>
        <v>0</v>
      </c>
    </row>
    <row r="488" spans="1:11" ht="25.5">
      <c r="A488" s="48">
        <v>4</v>
      </c>
      <c r="B488" s="20"/>
      <c r="C488" s="9" t="s">
        <v>21</v>
      </c>
      <c r="D488" s="26">
        <f>SUM(D489,D492)</f>
        <v>0</v>
      </c>
      <c r="E488" s="26">
        <f aca="true" t="shared" si="170" ref="E488:K488">SUM(E489,E492)</f>
        <v>0</v>
      </c>
      <c r="F488" s="26">
        <f t="shared" si="170"/>
        <v>0</v>
      </c>
      <c r="G488" s="26">
        <f t="shared" si="170"/>
        <v>0</v>
      </c>
      <c r="H488" s="26">
        <f t="shared" si="170"/>
        <v>0</v>
      </c>
      <c r="I488" s="26">
        <f t="shared" si="170"/>
        <v>0</v>
      </c>
      <c r="J488" s="26">
        <f t="shared" si="170"/>
        <v>0</v>
      </c>
      <c r="K488" s="26">
        <f t="shared" si="170"/>
        <v>0</v>
      </c>
    </row>
    <row r="489" spans="1:11" ht="25.5">
      <c r="A489" s="48">
        <v>41</v>
      </c>
      <c r="B489" s="20"/>
      <c r="C489" s="9" t="s">
        <v>86</v>
      </c>
      <c r="D489" s="29">
        <f>SUM(D490)</f>
        <v>0</v>
      </c>
      <c r="E489" s="29">
        <f aca="true" t="shared" si="171" ref="E489:K490">SUM(E490)</f>
        <v>0</v>
      </c>
      <c r="F489" s="29">
        <f t="shared" si="171"/>
        <v>0</v>
      </c>
      <c r="G489" s="29">
        <f t="shared" si="171"/>
        <v>0</v>
      </c>
      <c r="H489" s="29">
        <f t="shared" si="171"/>
        <v>0</v>
      </c>
      <c r="I489" s="29">
        <f t="shared" si="171"/>
        <v>0</v>
      </c>
      <c r="J489" s="29">
        <f t="shared" si="171"/>
        <v>0</v>
      </c>
      <c r="K489" s="29">
        <f t="shared" si="171"/>
        <v>0</v>
      </c>
    </row>
    <row r="490" spans="1:11" ht="25.5">
      <c r="A490" s="48">
        <v>411</v>
      </c>
      <c r="B490" s="20"/>
      <c r="C490" s="9" t="s">
        <v>163</v>
      </c>
      <c r="D490" s="26">
        <f>SUM(D491)</f>
        <v>0</v>
      </c>
      <c r="E490" s="26">
        <f t="shared" si="171"/>
        <v>0</v>
      </c>
      <c r="F490" s="26">
        <f t="shared" si="171"/>
        <v>0</v>
      </c>
      <c r="G490" s="26">
        <f t="shared" si="171"/>
        <v>0</v>
      </c>
      <c r="H490" s="26">
        <f t="shared" si="171"/>
        <v>0</v>
      </c>
      <c r="I490" s="26">
        <f t="shared" si="171"/>
        <v>0</v>
      </c>
      <c r="J490" s="26">
        <f t="shared" si="171"/>
        <v>0</v>
      </c>
      <c r="K490" s="26">
        <f t="shared" si="171"/>
        <v>0</v>
      </c>
    </row>
    <row r="491" spans="1:11" s="57" customFormat="1" ht="12.75">
      <c r="A491" s="54">
        <v>4111</v>
      </c>
      <c r="B491" s="60">
        <v>757</v>
      </c>
      <c r="C491" s="56" t="s">
        <v>164</v>
      </c>
      <c r="D491" s="27">
        <v>0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</row>
    <row r="492" spans="1:11" ht="25.5">
      <c r="A492" s="48">
        <v>42</v>
      </c>
      <c r="B492" s="20"/>
      <c r="C492" s="9" t="s">
        <v>23</v>
      </c>
      <c r="D492" s="26">
        <f>SUM(D493)</f>
        <v>0</v>
      </c>
      <c r="E492" s="26">
        <f aca="true" t="shared" si="172" ref="E492:K493">SUM(E493)</f>
        <v>0</v>
      </c>
      <c r="F492" s="26">
        <f t="shared" si="172"/>
        <v>0</v>
      </c>
      <c r="G492" s="26">
        <f t="shared" si="172"/>
        <v>0</v>
      </c>
      <c r="H492" s="26">
        <f t="shared" si="172"/>
        <v>0</v>
      </c>
      <c r="I492" s="26">
        <f t="shared" si="172"/>
        <v>0</v>
      </c>
      <c r="J492" s="26">
        <f t="shared" si="172"/>
        <v>0</v>
      </c>
      <c r="K492" s="26">
        <f t="shared" si="172"/>
        <v>0</v>
      </c>
    </row>
    <row r="493" spans="1:11" ht="12.75">
      <c r="A493" s="48">
        <v>421</v>
      </c>
      <c r="B493" s="20"/>
      <c r="C493" s="9" t="s">
        <v>59</v>
      </c>
      <c r="D493" s="26">
        <f>SUM(D494)</f>
        <v>0</v>
      </c>
      <c r="E493" s="26">
        <f t="shared" si="172"/>
        <v>0</v>
      </c>
      <c r="F493" s="26">
        <f t="shared" si="172"/>
        <v>0</v>
      </c>
      <c r="G493" s="26">
        <f t="shared" si="172"/>
        <v>0</v>
      </c>
      <c r="H493" s="26">
        <f t="shared" si="172"/>
        <v>0</v>
      </c>
      <c r="I493" s="26">
        <f t="shared" si="172"/>
        <v>0</v>
      </c>
      <c r="J493" s="26">
        <f t="shared" si="172"/>
        <v>0</v>
      </c>
      <c r="K493" s="26">
        <f t="shared" si="172"/>
        <v>0</v>
      </c>
    </row>
    <row r="494" spans="1:11" s="57" customFormat="1" ht="12.75">
      <c r="A494" s="54">
        <v>4212</v>
      </c>
      <c r="B494" s="60">
        <v>758</v>
      </c>
      <c r="C494" s="56" t="s">
        <v>22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</row>
    <row r="495" spans="1:11" ht="12.75">
      <c r="A495" s="48"/>
      <c r="B495" s="20"/>
      <c r="C495" s="9"/>
      <c r="D495" s="26"/>
      <c r="E495" s="38"/>
      <c r="F495" s="38"/>
      <c r="G495" s="38"/>
      <c r="H495" s="38"/>
      <c r="I495" s="38"/>
      <c r="J495" s="38"/>
      <c r="K495" s="38"/>
    </row>
    <row r="496" spans="1:11" ht="38.25">
      <c r="A496" s="47" t="s">
        <v>165</v>
      </c>
      <c r="B496" s="19"/>
      <c r="C496" s="8" t="s">
        <v>166</v>
      </c>
      <c r="D496" s="25">
        <f>SUM(D497)</f>
        <v>0</v>
      </c>
      <c r="E496" s="25">
        <f aca="true" t="shared" si="173" ref="E496:K497">SUM(E497)</f>
        <v>0</v>
      </c>
      <c r="F496" s="25">
        <f t="shared" si="173"/>
        <v>0</v>
      </c>
      <c r="G496" s="25">
        <f t="shared" si="173"/>
        <v>0</v>
      </c>
      <c r="H496" s="25">
        <f t="shared" si="173"/>
        <v>0</v>
      </c>
      <c r="I496" s="25">
        <f t="shared" si="173"/>
        <v>0</v>
      </c>
      <c r="J496" s="25">
        <f t="shared" si="173"/>
        <v>0</v>
      </c>
      <c r="K496" s="25">
        <f t="shared" si="173"/>
        <v>0</v>
      </c>
    </row>
    <row r="497" spans="1:11" ht="25.5">
      <c r="A497" s="48">
        <v>4</v>
      </c>
      <c r="B497" s="20"/>
      <c r="C497" s="9" t="s">
        <v>21</v>
      </c>
      <c r="D497" s="26">
        <f>SUM(D498)</f>
        <v>0</v>
      </c>
      <c r="E497" s="26">
        <f t="shared" si="173"/>
        <v>0</v>
      </c>
      <c r="F497" s="26">
        <f t="shared" si="173"/>
        <v>0</v>
      </c>
      <c r="G497" s="26">
        <f t="shared" si="173"/>
        <v>0</v>
      </c>
      <c r="H497" s="26">
        <f t="shared" si="173"/>
        <v>0</v>
      </c>
      <c r="I497" s="26">
        <f t="shared" si="173"/>
        <v>0</v>
      </c>
      <c r="J497" s="26">
        <f t="shared" si="173"/>
        <v>0</v>
      </c>
      <c r="K497" s="26">
        <f t="shared" si="173"/>
        <v>0</v>
      </c>
    </row>
    <row r="498" spans="1:11" ht="25.5">
      <c r="A498" s="48">
        <v>42</v>
      </c>
      <c r="B498" s="20"/>
      <c r="C498" s="9" t="s">
        <v>23</v>
      </c>
      <c r="D498" s="26">
        <f>SUM(D499,D501)</f>
        <v>0</v>
      </c>
      <c r="E498" s="26">
        <f aca="true" t="shared" si="174" ref="E498:K498">SUM(E499,E501)</f>
        <v>0</v>
      </c>
      <c r="F498" s="26">
        <f t="shared" si="174"/>
        <v>0</v>
      </c>
      <c r="G498" s="26">
        <f t="shared" si="174"/>
        <v>0</v>
      </c>
      <c r="H498" s="26">
        <f t="shared" si="174"/>
        <v>0</v>
      </c>
      <c r="I498" s="26">
        <f t="shared" si="174"/>
        <v>0</v>
      </c>
      <c r="J498" s="26">
        <f t="shared" si="174"/>
        <v>0</v>
      </c>
      <c r="K498" s="26">
        <f t="shared" si="174"/>
        <v>0</v>
      </c>
    </row>
    <row r="499" spans="1:11" ht="12.75">
      <c r="A499" s="48">
        <v>421</v>
      </c>
      <c r="B499" s="20"/>
      <c r="C499" s="9" t="s">
        <v>59</v>
      </c>
      <c r="D499" s="26">
        <f>SUM(D500)</f>
        <v>0</v>
      </c>
      <c r="E499" s="26">
        <f aca="true" t="shared" si="175" ref="E499:K499">SUM(E500)</f>
        <v>0</v>
      </c>
      <c r="F499" s="26">
        <f t="shared" si="175"/>
        <v>0</v>
      </c>
      <c r="G499" s="26">
        <f t="shared" si="175"/>
        <v>0</v>
      </c>
      <c r="H499" s="26">
        <f t="shared" si="175"/>
        <v>0</v>
      </c>
      <c r="I499" s="26">
        <f t="shared" si="175"/>
        <v>0</v>
      </c>
      <c r="J499" s="26">
        <f t="shared" si="175"/>
        <v>0</v>
      </c>
      <c r="K499" s="26">
        <f t="shared" si="175"/>
        <v>0</v>
      </c>
    </row>
    <row r="500" spans="1:11" s="57" customFormat="1" ht="12.75">
      <c r="A500" s="54">
        <v>4212</v>
      </c>
      <c r="B500" s="60">
        <v>759</v>
      </c>
      <c r="C500" s="56" t="s">
        <v>22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</row>
    <row r="501" spans="1:11" ht="12.75">
      <c r="A501" s="48">
        <v>422</v>
      </c>
      <c r="B501" s="20"/>
      <c r="C501" s="10" t="s">
        <v>20</v>
      </c>
      <c r="D501" s="26">
        <f aca="true" t="shared" si="176" ref="D501:K501">SUM(D502:D503)</f>
        <v>0</v>
      </c>
      <c r="E501" s="26">
        <f t="shared" si="176"/>
        <v>0</v>
      </c>
      <c r="F501" s="26">
        <f t="shared" si="176"/>
        <v>0</v>
      </c>
      <c r="G501" s="26">
        <f t="shared" si="176"/>
        <v>0</v>
      </c>
      <c r="H501" s="26">
        <f t="shared" si="176"/>
        <v>0</v>
      </c>
      <c r="I501" s="26">
        <f t="shared" si="176"/>
        <v>0</v>
      </c>
      <c r="J501" s="26">
        <f t="shared" si="176"/>
        <v>0</v>
      </c>
      <c r="K501" s="26">
        <f t="shared" si="176"/>
        <v>0</v>
      </c>
    </row>
    <row r="502" spans="1:11" s="57" customFormat="1" ht="12.75">
      <c r="A502" s="54">
        <v>4221</v>
      </c>
      <c r="B502" s="60">
        <v>760</v>
      </c>
      <c r="C502" s="59" t="s">
        <v>24</v>
      </c>
      <c r="D502" s="27">
        <v>0</v>
      </c>
      <c r="E502" s="27">
        <v>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</row>
    <row r="503" spans="1:11" s="57" customFormat="1" ht="25.5">
      <c r="A503" s="54">
        <v>4227</v>
      </c>
      <c r="B503" s="60">
        <v>761</v>
      </c>
      <c r="C503" s="59" t="s">
        <v>28</v>
      </c>
      <c r="D503" s="27">
        <v>0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</row>
    <row r="504" spans="1:11" ht="12.75">
      <c r="A504" s="48"/>
      <c r="B504" s="20"/>
      <c r="C504" s="9"/>
      <c r="D504" s="26"/>
      <c r="E504" s="38"/>
      <c r="F504" s="38"/>
      <c r="G504" s="38"/>
      <c r="H504" s="38"/>
      <c r="I504" s="38"/>
      <c r="J504" s="38"/>
      <c r="K504" s="38"/>
    </row>
    <row r="505" spans="1:11" ht="12.75">
      <c r="A505" s="63" t="s">
        <v>167</v>
      </c>
      <c r="B505" s="64"/>
      <c r="C505" s="8" t="s">
        <v>168</v>
      </c>
      <c r="D505" s="33">
        <f>SUM(D506)</f>
        <v>0</v>
      </c>
      <c r="E505" s="33">
        <f aca="true" t="shared" si="177" ref="E505:K505">SUM(E506)</f>
        <v>0</v>
      </c>
      <c r="F505" s="33">
        <f t="shared" si="177"/>
        <v>0</v>
      </c>
      <c r="G505" s="33">
        <f t="shared" si="177"/>
        <v>0</v>
      </c>
      <c r="H505" s="33">
        <f t="shared" si="177"/>
        <v>0</v>
      </c>
      <c r="I505" s="33">
        <f t="shared" si="177"/>
        <v>0</v>
      </c>
      <c r="J505" s="33">
        <f t="shared" si="177"/>
        <v>0</v>
      </c>
      <c r="K505" s="33">
        <f t="shared" si="177"/>
        <v>0</v>
      </c>
    </row>
    <row r="506" spans="1:11" ht="12.75">
      <c r="A506" s="48">
        <v>3</v>
      </c>
      <c r="B506" s="20"/>
      <c r="C506" s="9" t="s">
        <v>29</v>
      </c>
      <c r="D506" s="29">
        <f>SUM(D507,D513)</f>
        <v>0</v>
      </c>
      <c r="E506" s="29">
        <f aca="true" t="shared" si="178" ref="E506:K506">SUM(E507,E513)</f>
        <v>0</v>
      </c>
      <c r="F506" s="29">
        <f t="shared" si="178"/>
        <v>0</v>
      </c>
      <c r="G506" s="29">
        <f t="shared" si="178"/>
        <v>0</v>
      </c>
      <c r="H506" s="29">
        <f t="shared" si="178"/>
        <v>0</v>
      </c>
      <c r="I506" s="29">
        <f t="shared" si="178"/>
        <v>0</v>
      </c>
      <c r="J506" s="29">
        <f t="shared" si="178"/>
        <v>0</v>
      </c>
      <c r="K506" s="29">
        <f t="shared" si="178"/>
        <v>0</v>
      </c>
    </row>
    <row r="507" spans="1:11" ht="12.75">
      <c r="A507" s="48">
        <v>31</v>
      </c>
      <c r="B507" s="20"/>
      <c r="C507" s="9" t="s">
        <v>9</v>
      </c>
      <c r="D507" s="29">
        <f>SUM(D508,D510)</f>
        <v>0</v>
      </c>
      <c r="E507" s="29">
        <f aca="true" t="shared" si="179" ref="E507:K507">SUM(E508,E510)</f>
        <v>0</v>
      </c>
      <c r="F507" s="29">
        <f t="shared" si="179"/>
        <v>0</v>
      </c>
      <c r="G507" s="29">
        <f t="shared" si="179"/>
        <v>0</v>
      </c>
      <c r="H507" s="29">
        <f t="shared" si="179"/>
        <v>0</v>
      </c>
      <c r="I507" s="29">
        <f t="shared" si="179"/>
        <v>0</v>
      </c>
      <c r="J507" s="29">
        <f t="shared" si="179"/>
        <v>0</v>
      </c>
      <c r="K507" s="29">
        <f t="shared" si="179"/>
        <v>0</v>
      </c>
    </row>
    <row r="508" spans="1:11" ht="12.75">
      <c r="A508" s="48">
        <v>311</v>
      </c>
      <c r="B508" s="20"/>
      <c r="C508" s="9" t="s">
        <v>10</v>
      </c>
      <c r="D508" s="29">
        <f>SUM(D509)</f>
        <v>0</v>
      </c>
      <c r="E508" s="29">
        <f aca="true" t="shared" si="180" ref="E508:K508">SUM(E509)</f>
        <v>0</v>
      </c>
      <c r="F508" s="29">
        <f t="shared" si="180"/>
        <v>0</v>
      </c>
      <c r="G508" s="29">
        <f t="shared" si="180"/>
        <v>0</v>
      </c>
      <c r="H508" s="29">
        <f t="shared" si="180"/>
        <v>0</v>
      </c>
      <c r="I508" s="29">
        <f t="shared" si="180"/>
        <v>0</v>
      </c>
      <c r="J508" s="29">
        <f t="shared" si="180"/>
        <v>0</v>
      </c>
      <c r="K508" s="29">
        <f t="shared" si="180"/>
        <v>0</v>
      </c>
    </row>
    <row r="509" spans="1:11" s="57" customFormat="1" ht="12.75">
      <c r="A509" s="54">
        <v>3111</v>
      </c>
      <c r="B509" s="60">
        <v>1315</v>
      </c>
      <c r="C509" s="56" t="s">
        <v>80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</row>
    <row r="510" spans="1:11" ht="12.75">
      <c r="A510" s="48">
        <v>313</v>
      </c>
      <c r="B510" s="20"/>
      <c r="C510" s="9" t="s">
        <v>12</v>
      </c>
      <c r="D510" s="29">
        <f>SUM(D511:D512)</f>
        <v>0</v>
      </c>
      <c r="E510" s="29">
        <f aca="true" t="shared" si="181" ref="E510:K510">SUM(E511:E512)</f>
        <v>0</v>
      </c>
      <c r="F510" s="29">
        <f t="shared" si="181"/>
        <v>0</v>
      </c>
      <c r="G510" s="29">
        <f t="shared" si="181"/>
        <v>0</v>
      </c>
      <c r="H510" s="29">
        <f t="shared" si="181"/>
        <v>0</v>
      </c>
      <c r="I510" s="29">
        <f t="shared" si="181"/>
        <v>0</v>
      </c>
      <c r="J510" s="29">
        <f t="shared" si="181"/>
        <v>0</v>
      </c>
      <c r="K510" s="29">
        <f t="shared" si="181"/>
        <v>0</v>
      </c>
    </row>
    <row r="511" spans="1:11" s="57" customFormat="1" ht="25.5">
      <c r="A511" s="54">
        <v>3132</v>
      </c>
      <c r="B511" s="60">
        <v>1316</v>
      </c>
      <c r="C511" s="56" t="s">
        <v>81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</row>
    <row r="512" spans="1:11" s="57" customFormat="1" ht="25.5">
      <c r="A512" s="54">
        <v>3133</v>
      </c>
      <c r="B512" s="60">
        <v>1317</v>
      </c>
      <c r="C512" s="56" t="s">
        <v>82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</row>
    <row r="513" spans="1:11" ht="12.75">
      <c r="A513" s="48">
        <v>32</v>
      </c>
      <c r="B513" s="20"/>
      <c r="C513" s="9" t="s">
        <v>13</v>
      </c>
      <c r="D513" s="29">
        <f>SUM(D514,D517,D520)</f>
        <v>0</v>
      </c>
      <c r="E513" s="29">
        <f aca="true" t="shared" si="182" ref="E513:K513">SUM(E514,E517,E520)</f>
        <v>0</v>
      </c>
      <c r="F513" s="29">
        <f t="shared" si="182"/>
        <v>0</v>
      </c>
      <c r="G513" s="29">
        <f t="shared" si="182"/>
        <v>0</v>
      </c>
      <c r="H513" s="29">
        <f t="shared" si="182"/>
        <v>0</v>
      </c>
      <c r="I513" s="29">
        <f t="shared" si="182"/>
        <v>0</v>
      </c>
      <c r="J513" s="29">
        <f t="shared" si="182"/>
        <v>0</v>
      </c>
      <c r="K513" s="29">
        <f t="shared" si="182"/>
        <v>0</v>
      </c>
    </row>
    <row r="514" spans="1:11" ht="12.75">
      <c r="A514" s="48">
        <v>322</v>
      </c>
      <c r="B514" s="20"/>
      <c r="C514" s="9" t="s">
        <v>15</v>
      </c>
      <c r="D514" s="29">
        <f>SUM(D515:D516)</f>
        <v>0</v>
      </c>
      <c r="E514" s="29">
        <f aca="true" t="shared" si="183" ref="E514:K514">SUM(E515:E516)</f>
        <v>0</v>
      </c>
      <c r="F514" s="29">
        <f t="shared" si="183"/>
        <v>0</v>
      </c>
      <c r="G514" s="29">
        <f t="shared" si="183"/>
        <v>0</v>
      </c>
      <c r="H514" s="29">
        <f t="shared" si="183"/>
        <v>0</v>
      </c>
      <c r="I514" s="29">
        <f t="shared" si="183"/>
        <v>0</v>
      </c>
      <c r="J514" s="29">
        <f t="shared" si="183"/>
        <v>0</v>
      </c>
      <c r="K514" s="29">
        <f t="shared" si="183"/>
        <v>0</v>
      </c>
    </row>
    <row r="515" spans="1:11" s="57" customFormat="1" ht="25.5">
      <c r="A515" s="54">
        <v>3221</v>
      </c>
      <c r="B515" s="60">
        <v>1318</v>
      </c>
      <c r="C515" s="56" t="s">
        <v>35</v>
      </c>
      <c r="D515" s="27">
        <v>0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</row>
    <row r="516" spans="1:11" s="57" customFormat="1" ht="12.75">
      <c r="A516" s="54">
        <v>3222</v>
      </c>
      <c r="B516" s="60">
        <v>1319</v>
      </c>
      <c r="C516" s="56" t="s">
        <v>68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</row>
    <row r="517" spans="1:11" ht="12.75">
      <c r="A517" s="48">
        <v>323</v>
      </c>
      <c r="B517" s="20"/>
      <c r="C517" s="9" t="s">
        <v>16</v>
      </c>
      <c r="D517" s="29">
        <f>SUM(D518:D519)</f>
        <v>0</v>
      </c>
      <c r="E517" s="29">
        <f aca="true" t="shared" si="184" ref="E517:K517">SUM(E518:E519)</f>
        <v>0</v>
      </c>
      <c r="F517" s="29">
        <f t="shared" si="184"/>
        <v>0</v>
      </c>
      <c r="G517" s="29">
        <f t="shared" si="184"/>
        <v>0</v>
      </c>
      <c r="H517" s="29">
        <f t="shared" si="184"/>
        <v>0</v>
      </c>
      <c r="I517" s="29">
        <f t="shared" si="184"/>
        <v>0</v>
      </c>
      <c r="J517" s="29">
        <f t="shared" si="184"/>
        <v>0</v>
      </c>
      <c r="K517" s="29">
        <f t="shared" si="184"/>
        <v>0</v>
      </c>
    </row>
    <row r="518" spans="1:11" s="57" customFormat="1" ht="12.75">
      <c r="A518" s="54">
        <v>3231</v>
      </c>
      <c r="B518" s="60">
        <v>1320</v>
      </c>
      <c r="C518" s="56" t="s">
        <v>40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</row>
    <row r="519" spans="1:11" s="57" customFormat="1" ht="12.75">
      <c r="A519" s="54">
        <v>3233</v>
      </c>
      <c r="B519" s="60">
        <v>1321</v>
      </c>
      <c r="C519" s="56" t="s">
        <v>41</v>
      </c>
      <c r="D519" s="27">
        <v>0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</row>
    <row r="520" spans="1:11" ht="25.5">
      <c r="A520" s="48">
        <v>329</v>
      </c>
      <c r="B520" s="20"/>
      <c r="C520" s="9" t="s">
        <v>17</v>
      </c>
      <c r="D520" s="29">
        <f>SUM(D521:D522)</f>
        <v>0</v>
      </c>
      <c r="E520" s="29">
        <f aca="true" t="shared" si="185" ref="E520:K520">SUM(E521:E522)</f>
        <v>0</v>
      </c>
      <c r="F520" s="29">
        <f t="shared" si="185"/>
        <v>0</v>
      </c>
      <c r="G520" s="29">
        <f t="shared" si="185"/>
        <v>0</v>
      </c>
      <c r="H520" s="29">
        <f t="shared" si="185"/>
        <v>0</v>
      </c>
      <c r="I520" s="29">
        <f t="shared" si="185"/>
        <v>0</v>
      </c>
      <c r="J520" s="29">
        <f t="shared" si="185"/>
        <v>0</v>
      </c>
      <c r="K520" s="29">
        <f t="shared" si="185"/>
        <v>0</v>
      </c>
    </row>
    <row r="521" spans="1:11" s="57" customFormat="1" ht="12.75">
      <c r="A521" s="54">
        <v>3293</v>
      </c>
      <c r="B521" s="60">
        <v>1322</v>
      </c>
      <c r="C521" s="56" t="s">
        <v>49</v>
      </c>
      <c r="D521" s="27">
        <v>0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</row>
    <row r="522" spans="1:11" s="57" customFormat="1" ht="25.5">
      <c r="A522" s="54">
        <v>3299</v>
      </c>
      <c r="B522" s="60">
        <v>1323</v>
      </c>
      <c r="C522" s="56" t="s">
        <v>17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</row>
    <row r="523" spans="1:11" ht="12.75">
      <c r="A523" s="48"/>
      <c r="B523" s="20"/>
      <c r="C523" s="9"/>
      <c r="D523" s="29"/>
      <c r="E523" s="38"/>
      <c r="F523" s="38"/>
      <c r="G523" s="38"/>
      <c r="H523" s="38"/>
      <c r="I523" s="38"/>
      <c r="J523" s="38"/>
      <c r="K523" s="38"/>
    </row>
    <row r="524" spans="1:11" ht="12.75">
      <c r="A524" s="63"/>
      <c r="B524" s="64"/>
      <c r="C524" s="14" t="s">
        <v>169</v>
      </c>
      <c r="D524" s="36">
        <f>SUM(D525)</f>
        <v>0</v>
      </c>
      <c r="E524" s="36">
        <f aca="true" t="shared" si="186" ref="E524:K526">SUM(E525)</f>
        <v>0</v>
      </c>
      <c r="F524" s="36">
        <f t="shared" si="186"/>
        <v>0</v>
      </c>
      <c r="G524" s="36">
        <f t="shared" si="186"/>
        <v>0</v>
      </c>
      <c r="H524" s="36">
        <f t="shared" si="186"/>
        <v>0</v>
      </c>
      <c r="I524" s="36">
        <f t="shared" si="186"/>
        <v>0</v>
      </c>
      <c r="J524" s="36">
        <f t="shared" si="186"/>
        <v>0</v>
      </c>
      <c r="K524" s="36">
        <f t="shared" si="186"/>
        <v>0</v>
      </c>
    </row>
    <row r="525" spans="1:11" ht="25.5">
      <c r="A525" s="48">
        <v>4</v>
      </c>
      <c r="B525" s="20"/>
      <c r="C525" s="9" t="s">
        <v>21</v>
      </c>
      <c r="D525" s="29">
        <f>SUM(D526)</f>
        <v>0</v>
      </c>
      <c r="E525" s="29">
        <f t="shared" si="186"/>
        <v>0</v>
      </c>
      <c r="F525" s="29">
        <f t="shared" si="186"/>
        <v>0</v>
      </c>
      <c r="G525" s="29">
        <f t="shared" si="186"/>
        <v>0</v>
      </c>
      <c r="H525" s="29">
        <f t="shared" si="186"/>
        <v>0</v>
      </c>
      <c r="I525" s="29">
        <f t="shared" si="186"/>
        <v>0</v>
      </c>
      <c r="J525" s="29">
        <f t="shared" si="186"/>
        <v>0</v>
      </c>
      <c r="K525" s="29">
        <f t="shared" si="186"/>
        <v>0</v>
      </c>
    </row>
    <row r="526" spans="1:11" ht="25.5">
      <c r="A526" s="48">
        <v>42</v>
      </c>
      <c r="B526" s="20"/>
      <c r="C526" s="9" t="s">
        <v>23</v>
      </c>
      <c r="D526" s="29">
        <f>SUM(D527)</f>
        <v>0</v>
      </c>
      <c r="E526" s="29">
        <f t="shared" si="186"/>
        <v>0</v>
      </c>
      <c r="F526" s="29">
        <f t="shared" si="186"/>
        <v>0</v>
      </c>
      <c r="G526" s="29">
        <f t="shared" si="186"/>
        <v>0</v>
      </c>
      <c r="H526" s="29">
        <f t="shared" si="186"/>
        <v>0</v>
      </c>
      <c r="I526" s="29">
        <f t="shared" si="186"/>
        <v>0</v>
      </c>
      <c r="J526" s="29">
        <f t="shared" si="186"/>
        <v>0</v>
      </c>
      <c r="K526" s="29">
        <f t="shared" si="186"/>
        <v>0</v>
      </c>
    </row>
    <row r="527" spans="1:11" ht="12.75">
      <c r="A527" s="48">
        <v>421</v>
      </c>
      <c r="B527" s="20">
        <v>0</v>
      </c>
      <c r="C527" s="9" t="s">
        <v>59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</row>
    <row r="528" spans="1:11" ht="13.5" thickBot="1">
      <c r="A528" s="49"/>
      <c r="B528" s="50"/>
      <c r="C528" s="51"/>
      <c r="D528" s="52"/>
      <c r="E528" s="53"/>
      <c r="F528" s="53"/>
      <c r="G528" s="53"/>
      <c r="H528" s="53"/>
      <c r="I528" s="53"/>
      <c r="J528" s="53"/>
      <c r="K528" s="53"/>
    </row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</sheetData>
  <sheetProtection/>
  <mergeCells count="1">
    <mergeCell ref="A1:K1"/>
  </mergeCells>
  <conditionalFormatting sqref="A3:B394 A411:B524">
    <cfRule type="cellIs" priority="4" dxfId="3" operator="equal" stopIfTrue="1">
      <formula>4126</formula>
    </cfRule>
  </conditionalFormatting>
  <conditionalFormatting sqref="A525:B527">
    <cfRule type="cellIs" priority="3" dxfId="3" operator="equal" stopIfTrue="1">
      <formula>4126</formula>
    </cfRule>
  </conditionalFormatting>
  <conditionalFormatting sqref="A395:B410">
    <cfRule type="cellIs" priority="1" dxfId="3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2018-10-23T07:28:19Z</cp:lastPrinted>
  <dcterms:created xsi:type="dcterms:W3CDTF">2013-09-11T11:00:21Z</dcterms:created>
  <dcterms:modified xsi:type="dcterms:W3CDTF">2018-10-26T06:41:53Z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